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mmaric\Desktop\"/>
    </mc:Choice>
  </mc:AlternateContent>
  <xr:revisionPtr revIDLastSave="0" documentId="13_ncr:1_{B8F8C24F-4148-4635-916E-4A136991E12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E290" i="9" s="1"/>
  <c r="B290" i="9" s="1"/>
  <c r="F290" i="9"/>
  <c r="F289" i="9"/>
  <c r="H288" i="9"/>
  <c r="G288" i="9"/>
  <c r="F288" i="9"/>
  <c r="F287" i="9"/>
  <c r="F286" i="9"/>
  <c r="H285" i="9"/>
  <c r="G285" i="9"/>
  <c r="E285" i="9" s="1"/>
  <c r="B285" i="9" s="1"/>
  <c r="F285" i="9"/>
  <c r="H284" i="9"/>
  <c r="G284" i="9"/>
  <c r="E284" i="9" s="1"/>
  <c r="B284" i="9" s="1"/>
  <c r="F284" i="9"/>
  <c r="H283" i="9"/>
  <c r="G283" i="9"/>
  <c r="F283" i="9"/>
  <c r="F282" i="9"/>
  <c r="H281" i="9"/>
  <c r="E281" i="9" s="1"/>
  <c r="B281" i="9" s="1"/>
  <c r="G281" i="9"/>
  <c r="F281" i="9"/>
  <c r="H280" i="9"/>
  <c r="G280" i="9"/>
  <c r="F280" i="9"/>
  <c r="H279" i="9"/>
  <c r="G279" i="9"/>
  <c r="F279" i="9"/>
  <c r="F278" i="9"/>
  <c r="F275" i="9" s="1"/>
  <c r="F277" i="9"/>
  <c r="F276" i="9"/>
  <c r="L274" i="9"/>
  <c r="F274" i="9" s="1"/>
  <c r="H274" i="9"/>
  <c r="I273" i="9"/>
  <c r="H273" i="9"/>
  <c r="F273" i="9"/>
  <c r="E272" i="9"/>
  <c r="M271" i="9"/>
  <c r="L271" i="9"/>
  <c r="F271" i="9"/>
  <c r="B271" i="9" s="1"/>
  <c r="E271" i="9"/>
  <c r="M270" i="9"/>
  <c r="F270" i="9" s="1"/>
  <c r="B270" i="9" s="1"/>
  <c r="L270" i="9"/>
  <c r="E270" i="9"/>
  <c r="M269" i="9"/>
  <c r="F269" i="9" s="1"/>
  <c r="L269" i="9"/>
  <c r="E269" i="9"/>
  <c r="B269" i="9" s="1"/>
  <c r="M268" i="9"/>
  <c r="L268" i="9"/>
  <c r="F268" i="9"/>
  <c r="E268" i="9"/>
  <c r="B268" i="9" s="1"/>
  <c r="M267" i="9"/>
  <c r="L267" i="9"/>
  <c r="F267" i="9" s="1"/>
  <c r="E267" i="9"/>
  <c r="B267" i="9" s="1"/>
  <c r="M266" i="9"/>
  <c r="L266" i="9"/>
  <c r="F266" i="9" s="1"/>
  <c r="E266" i="9"/>
  <c r="M265" i="9"/>
  <c r="L265" i="9"/>
  <c r="F265" i="9" s="1"/>
  <c r="B265" i="9" s="1"/>
  <c r="E265" i="9"/>
  <c r="M264" i="9"/>
  <c r="L264" i="9"/>
  <c r="F264" i="9" s="1"/>
  <c r="B264" i="9" s="1"/>
  <c r="E264" i="9"/>
  <c r="M263" i="9"/>
  <c r="L263" i="9"/>
  <c r="F263" i="9"/>
  <c r="B263" i="9" s="1"/>
  <c r="E263" i="9"/>
  <c r="M262" i="9"/>
  <c r="F262" i="9" s="1"/>
  <c r="B262" i="9" s="1"/>
  <c r="L262" i="9"/>
  <c r="E262" i="9"/>
  <c r="M261" i="9"/>
  <c r="F261" i="9" s="1"/>
  <c r="L261" i="9"/>
  <c r="E261" i="9"/>
  <c r="M260" i="9"/>
  <c r="L260" i="9"/>
  <c r="F260" i="9"/>
  <c r="E260" i="9"/>
  <c r="B260" i="9" s="1"/>
  <c r="M259" i="9"/>
  <c r="L259" i="9"/>
  <c r="F259" i="9" s="1"/>
  <c r="E259" i="9"/>
  <c r="M258" i="9"/>
  <c r="L258" i="9"/>
  <c r="F258" i="9" s="1"/>
  <c r="E258" i="9"/>
  <c r="M257" i="9"/>
  <c r="L257" i="9"/>
  <c r="F257" i="9" s="1"/>
  <c r="E257" i="9"/>
  <c r="B257" i="9"/>
  <c r="M256" i="9"/>
  <c r="L256" i="9"/>
  <c r="F256" i="9" s="1"/>
  <c r="B256" i="9" s="1"/>
  <c r="E256" i="9"/>
  <c r="M255" i="9"/>
  <c r="L255" i="9"/>
  <c r="F255" i="9"/>
  <c r="B255" i="9" s="1"/>
  <c r="E255" i="9"/>
  <c r="M254" i="9"/>
  <c r="F254" i="9" s="1"/>
  <c r="B254" i="9" s="1"/>
  <c r="L254" i="9"/>
  <c r="E254" i="9"/>
  <c r="M253" i="9"/>
  <c r="F253" i="9" s="1"/>
  <c r="L253" i="9"/>
  <c r="E253" i="9"/>
  <c r="M252" i="9"/>
  <c r="L252" i="9"/>
  <c r="F252" i="9"/>
  <c r="E252" i="9"/>
  <c r="B252" i="9" s="1"/>
  <c r="M251" i="9"/>
  <c r="L251" i="9"/>
  <c r="F251" i="9" s="1"/>
  <c r="E251" i="9"/>
  <c r="M250" i="9"/>
  <c r="L250" i="9"/>
  <c r="F250" i="9" s="1"/>
  <c r="E250" i="9"/>
  <c r="M249" i="9"/>
  <c r="L249" i="9"/>
  <c r="F249" i="9" s="1"/>
  <c r="E249" i="9"/>
  <c r="B249" i="9"/>
  <c r="M248" i="9"/>
  <c r="L248" i="9"/>
  <c r="F248" i="9" s="1"/>
  <c r="B248" i="9" s="1"/>
  <c r="E248" i="9"/>
  <c r="M247" i="9"/>
  <c r="L247" i="9"/>
  <c r="F247" i="9"/>
  <c r="B247" i="9" s="1"/>
  <c r="E247" i="9"/>
  <c r="M246" i="9"/>
  <c r="F246" i="9" s="1"/>
  <c r="B246" i="9" s="1"/>
  <c r="L246" i="9"/>
  <c r="E246" i="9"/>
  <c r="M245" i="9"/>
  <c r="F245" i="9" s="1"/>
  <c r="L245" i="9"/>
  <c r="E245" i="9"/>
  <c r="M244" i="9"/>
  <c r="L244" i="9"/>
  <c r="F244" i="9"/>
  <c r="E244" i="9"/>
  <c r="B244" i="9" s="1"/>
  <c r="M243" i="9"/>
  <c r="L243" i="9"/>
  <c r="F243" i="9" s="1"/>
  <c r="B243" i="9" s="1"/>
  <c r="E243" i="9"/>
  <c r="M242" i="9"/>
  <c r="L242" i="9"/>
  <c r="F242" i="9" s="1"/>
  <c r="E242" i="9"/>
  <c r="M241" i="9"/>
  <c r="L241" i="9"/>
  <c r="F241" i="9"/>
  <c r="E241" i="9"/>
  <c r="B241" i="9"/>
  <c r="M240" i="9"/>
  <c r="L240" i="9"/>
  <c r="F240" i="9" s="1"/>
  <c r="B240" i="9" s="1"/>
  <c r="E240" i="9"/>
  <c r="M239" i="9"/>
  <c r="L239" i="9"/>
  <c r="F239" i="9"/>
  <c r="B239" i="9" s="1"/>
  <c r="E239" i="9"/>
  <c r="M238" i="9"/>
  <c r="F238" i="9" s="1"/>
  <c r="B238" i="9" s="1"/>
  <c r="L238" i="9"/>
  <c r="E238" i="9"/>
  <c r="M237" i="9"/>
  <c r="F237" i="9" s="1"/>
  <c r="L237" i="9"/>
  <c r="E237" i="9"/>
  <c r="M236" i="9"/>
  <c r="L236" i="9"/>
  <c r="F236" i="9"/>
  <c r="E236" i="9"/>
  <c r="B236" i="9" s="1"/>
  <c r="M235" i="9"/>
  <c r="L235" i="9"/>
  <c r="F235" i="9" s="1"/>
  <c r="B235" i="9" s="1"/>
  <c r="E235" i="9"/>
  <c r="M234" i="9"/>
  <c r="L234" i="9"/>
  <c r="F234" i="9" s="1"/>
  <c r="E234" i="9"/>
  <c r="B234" i="9" s="1"/>
  <c r="M233" i="9"/>
  <c r="L233" i="9"/>
  <c r="F233" i="9"/>
  <c r="E233" i="9"/>
  <c r="B233" i="9"/>
  <c r="M232" i="9"/>
  <c r="L232" i="9"/>
  <c r="F232" i="9" s="1"/>
  <c r="B232" i="9" s="1"/>
  <c r="E232" i="9"/>
  <c r="M231" i="9"/>
  <c r="L231" i="9"/>
  <c r="F231" i="9"/>
  <c r="B231" i="9" s="1"/>
  <c r="E231" i="9"/>
  <c r="M230" i="9"/>
  <c r="F230" i="9" s="1"/>
  <c r="B230" i="9" s="1"/>
  <c r="L230" i="9"/>
  <c r="E230" i="9"/>
  <c r="M229" i="9"/>
  <c r="F229" i="9" s="1"/>
  <c r="L229" i="9"/>
  <c r="E229" i="9"/>
  <c r="M228" i="9"/>
  <c r="L228" i="9"/>
  <c r="F228" i="9"/>
  <c r="E228" i="9"/>
  <c r="B228" i="9" s="1"/>
  <c r="M227" i="9"/>
  <c r="L227" i="9"/>
  <c r="F227" i="9" s="1"/>
  <c r="B227" i="9" s="1"/>
  <c r="E227" i="9"/>
  <c r="M226" i="9"/>
  <c r="L226" i="9"/>
  <c r="E226" i="9"/>
  <c r="H225" i="9"/>
  <c r="G225" i="9"/>
  <c r="F225" i="9"/>
  <c r="M224" i="9"/>
  <c r="L224" i="9"/>
  <c r="F224" i="9" s="1"/>
  <c r="B224" i="9" s="1"/>
  <c r="E224" i="9"/>
  <c r="M223" i="9"/>
  <c r="L223" i="9"/>
  <c r="F223" i="9"/>
  <c r="B223" i="9" s="1"/>
  <c r="E223" i="9"/>
  <c r="M222" i="9"/>
  <c r="L222" i="9"/>
  <c r="E222" i="9"/>
  <c r="M221" i="9"/>
  <c r="L221" i="9"/>
  <c r="E221" i="9"/>
  <c r="M220" i="9"/>
  <c r="L220" i="9"/>
  <c r="F220" i="9"/>
  <c r="E220" i="9"/>
  <c r="M219" i="9"/>
  <c r="L219" i="9"/>
  <c r="E219" i="9"/>
  <c r="M218" i="9"/>
  <c r="L218" i="9"/>
  <c r="F218" i="9" s="1"/>
  <c r="E218" i="9"/>
  <c r="B218" i="9" s="1"/>
  <c r="M217" i="9"/>
  <c r="L217" i="9"/>
  <c r="E217" i="9"/>
  <c r="M216" i="9"/>
  <c r="L216" i="9"/>
  <c r="E216" i="9"/>
  <c r="M215" i="9"/>
  <c r="L215" i="9"/>
  <c r="F215" i="9"/>
  <c r="B215" i="9" s="1"/>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E157" i="9"/>
  <c r="B157" i="9" s="1"/>
  <c r="H156" i="9"/>
  <c r="G156" i="9"/>
  <c r="F156" i="9"/>
  <c r="E156" i="9"/>
  <c r="B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E151" i="9"/>
  <c r="B151" i="9" s="1"/>
  <c r="H150" i="9"/>
  <c r="G150" i="9"/>
  <c r="E150" i="9" s="1"/>
  <c r="B150" i="9" s="1"/>
  <c r="F150" i="9"/>
  <c r="H149" i="9"/>
  <c r="G149" i="9"/>
  <c r="F149" i="9"/>
  <c r="E149" i="9"/>
  <c r="B149" i="9" s="1"/>
  <c r="H148" i="9"/>
  <c r="G148" i="9"/>
  <c r="F148" i="9"/>
  <c r="E148" i="9"/>
  <c r="B148" i="9"/>
  <c r="H147" i="9"/>
  <c r="G147" i="9"/>
  <c r="E147" i="9" s="1"/>
  <c r="B147" i="9" s="1"/>
  <c r="F147" i="9"/>
  <c r="H146" i="9"/>
  <c r="G146" i="9"/>
  <c r="E146" i="9" s="1"/>
  <c r="B146" i="9" s="1"/>
  <c r="F146" i="9"/>
  <c r="H145" i="9"/>
  <c r="E145" i="9" s="1"/>
  <c r="B145" i="9" s="1"/>
  <c r="G145" i="9"/>
  <c r="F145" i="9"/>
  <c r="H144" i="9"/>
  <c r="E144" i="9" s="1"/>
  <c r="B144" i="9" s="1"/>
  <c r="G144" i="9"/>
  <c r="F144" i="9"/>
  <c r="H143" i="9"/>
  <c r="G143" i="9"/>
  <c r="F143" i="9"/>
  <c r="E143" i="9"/>
  <c r="B143" i="9" s="1"/>
  <c r="F142" i="9"/>
  <c r="H141" i="9"/>
  <c r="G141" i="9"/>
  <c r="E141" i="9" s="1"/>
  <c r="B141" i="9" s="1"/>
  <c r="F141" i="9"/>
  <c r="H140" i="9"/>
  <c r="G140" i="9"/>
  <c r="F140" i="9"/>
  <c r="E140" i="9"/>
  <c r="B140" i="9"/>
  <c r="H139" i="9"/>
  <c r="G139" i="9"/>
  <c r="E139" i="9" s="1"/>
  <c r="B139" i="9" s="1"/>
  <c r="F139" i="9"/>
  <c r="H138" i="9"/>
  <c r="G138" i="9"/>
  <c r="E138" i="9" s="1"/>
  <c r="F138" i="9"/>
  <c r="B138" i="9"/>
  <c r="H137" i="9"/>
  <c r="E137" i="9" s="1"/>
  <c r="B137" i="9" s="1"/>
  <c r="G137" i="9"/>
  <c r="F137" i="9"/>
  <c r="H136" i="9"/>
  <c r="E136" i="9" s="1"/>
  <c r="G136" i="9"/>
  <c r="F136" i="9"/>
  <c r="H135" i="9"/>
  <c r="G135" i="9"/>
  <c r="F135" i="9"/>
  <c r="E135" i="9"/>
  <c r="B135" i="9" s="1"/>
  <c r="H134" i="9"/>
  <c r="G134" i="9"/>
  <c r="F134" i="9"/>
  <c r="H133" i="9"/>
  <c r="G133" i="9"/>
  <c r="F133" i="9"/>
  <c r="E133" i="9"/>
  <c r="B133" i="9" s="1"/>
  <c r="H132" i="9"/>
  <c r="G132" i="9"/>
  <c r="F132" i="9"/>
  <c r="E132" i="9"/>
  <c r="B132" i="9"/>
  <c r="H131" i="9"/>
  <c r="G131" i="9"/>
  <c r="E131" i="9" s="1"/>
  <c r="B131" i="9" s="1"/>
  <c r="F131" i="9"/>
  <c r="H130" i="9"/>
  <c r="G130" i="9"/>
  <c r="E130" i="9" s="1"/>
  <c r="B130" i="9" s="1"/>
  <c r="F130" i="9"/>
  <c r="H129" i="9"/>
  <c r="E129" i="9" s="1"/>
  <c r="B129" i="9" s="1"/>
  <c r="G129" i="9"/>
  <c r="F129" i="9"/>
  <c r="H128" i="9"/>
  <c r="E128" i="9" s="1"/>
  <c r="G128" i="9"/>
  <c r="F128" i="9"/>
  <c r="H127" i="9"/>
  <c r="G127" i="9"/>
  <c r="F127" i="9"/>
  <c r="E127" i="9"/>
  <c r="B127" i="9" s="1"/>
  <c r="H126" i="9"/>
  <c r="G126" i="9"/>
  <c r="F126" i="9"/>
  <c r="H125" i="9"/>
  <c r="G125" i="9"/>
  <c r="F125" i="9"/>
  <c r="E125" i="9"/>
  <c r="B125" i="9" s="1"/>
  <c r="H124" i="9"/>
  <c r="G124" i="9"/>
  <c r="F124" i="9"/>
  <c r="E124" i="9"/>
  <c r="B124" i="9"/>
  <c r="H123" i="9"/>
  <c r="G123" i="9"/>
  <c r="E123" i="9" s="1"/>
  <c r="B123" i="9" s="1"/>
  <c r="F123" i="9"/>
  <c r="H122" i="9"/>
  <c r="G122" i="9"/>
  <c r="E122" i="9" s="1"/>
  <c r="B122" i="9" s="1"/>
  <c r="F122" i="9"/>
  <c r="H121" i="9"/>
  <c r="E121" i="9" s="1"/>
  <c r="B121" i="9" s="1"/>
  <c r="G121" i="9"/>
  <c r="F121" i="9"/>
  <c r="H120" i="9"/>
  <c r="E120" i="9" s="1"/>
  <c r="G120" i="9"/>
  <c r="F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E114" i="9" s="1"/>
  <c r="B114" i="9" s="1"/>
  <c r="F114" i="9"/>
  <c r="H113" i="9"/>
  <c r="E113" i="9" s="1"/>
  <c r="B113" i="9" s="1"/>
  <c r="G113" i="9"/>
  <c r="F113" i="9"/>
  <c r="H112" i="9"/>
  <c r="E112" i="9" s="1"/>
  <c r="B112" i="9" s="1"/>
  <c r="G112" i="9"/>
  <c r="F112" i="9"/>
  <c r="H111" i="9"/>
  <c r="G111" i="9"/>
  <c r="F111" i="9"/>
  <c r="E111" i="9"/>
  <c r="B111" i="9" s="1"/>
  <c r="H110" i="9"/>
  <c r="G110" i="9"/>
  <c r="E110" i="9" s="1"/>
  <c r="B110" i="9" s="1"/>
  <c r="F110" i="9"/>
  <c r="H109" i="9"/>
  <c r="G109" i="9"/>
  <c r="F109" i="9"/>
  <c r="E109" i="9"/>
  <c r="B109" i="9" s="1"/>
  <c r="H108" i="9"/>
  <c r="G108" i="9"/>
  <c r="F108" i="9"/>
  <c r="E108" i="9"/>
  <c r="B108" i="9"/>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E98" i="9" s="1"/>
  <c r="B98" i="9" s="1"/>
  <c r="G98" i="9"/>
  <c r="F98" i="9"/>
  <c r="H97" i="9"/>
  <c r="E97" i="9" s="1"/>
  <c r="B97" i="9" s="1"/>
  <c r="G97" i="9"/>
  <c r="F97" i="9"/>
  <c r="H96" i="9"/>
  <c r="E96" i="9" s="1"/>
  <c r="B96" i="9" s="1"/>
  <c r="G96" i="9"/>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F90" i="9"/>
  <c r="B90" i="9"/>
  <c r="H89" i="9"/>
  <c r="E89" i="9" s="1"/>
  <c r="B89" i="9" s="1"/>
  <c r="G89" i="9"/>
  <c r="F89" i="9"/>
  <c r="H88" i="9"/>
  <c r="E88" i="9" s="1"/>
  <c r="B88" i="9" s="1"/>
  <c r="G88" i="9"/>
  <c r="F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F82" i="9"/>
  <c r="B82" i="9"/>
  <c r="H81" i="9"/>
  <c r="G81" i="9"/>
  <c r="F81" i="9"/>
  <c r="E81" i="9"/>
  <c r="B81" i="9" s="1"/>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F74" i="9"/>
  <c r="B74" i="9" s="1"/>
  <c r="H73" i="9"/>
  <c r="G73" i="9"/>
  <c r="F73" i="9"/>
  <c r="E73" i="9"/>
  <c r="B73" i="9" s="1"/>
  <c r="H72" i="9"/>
  <c r="E72" i="9" s="1"/>
  <c r="G72" i="9"/>
  <c r="F72" i="9"/>
  <c r="H71" i="9"/>
  <c r="G71" i="9"/>
  <c r="F71" i="9"/>
  <c r="E71" i="9"/>
  <c r="B71" i="9" s="1"/>
  <c r="H70" i="9"/>
  <c r="G70" i="9"/>
  <c r="F70" i="9"/>
  <c r="H69" i="9"/>
  <c r="G69" i="9"/>
  <c r="E69" i="9" s="1"/>
  <c r="B69" i="9" s="1"/>
  <c r="F69" i="9"/>
  <c r="H68" i="9"/>
  <c r="G68" i="9"/>
  <c r="F68" i="9"/>
  <c r="H67" i="9"/>
  <c r="G67" i="9"/>
  <c r="F67" i="9"/>
  <c r="H66" i="9"/>
  <c r="G66" i="9"/>
  <c r="E66" i="9" s="1"/>
  <c r="B66" i="9" s="1"/>
  <c r="F66" i="9"/>
  <c r="H65" i="9"/>
  <c r="G65" i="9"/>
  <c r="F65" i="9"/>
  <c r="E65" i="9"/>
  <c r="B65" i="9" s="1"/>
  <c r="H64" i="9"/>
  <c r="E64" i="9" s="1"/>
  <c r="G64" i="9"/>
  <c r="F64" i="9"/>
  <c r="H63" i="9"/>
  <c r="G63" i="9"/>
  <c r="F63" i="9"/>
  <c r="E63" i="9"/>
  <c r="B63" i="9" s="1"/>
  <c r="H62" i="9"/>
  <c r="G62" i="9"/>
  <c r="F62" i="9"/>
  <c r="H61" i="9"/>
  <c r="G61" i="9"/>
  <c r="F61" i="9"/>
  <c r="E61" i="9"/>
  <c r="B61" i="9" s="1"/>
  <c r="H60" i="9"/>
  <c r="G60" i="9"/>
  <c r="F60" i="9"/>
  <c r="E60" i="9"/>
  <c r="B60" i="9"/>
  <c r="H59" i="9"/>
  <c r="G59" i="9"/>
  <c r="F59" i="9"/>
  <c r="H58" i="9"/>
  <c r="G58" i="9"/>
  <c r="E58" i="9" s="1"/>
  <c r="B58" i="9" s="1"/>
  <c r="F58" i="9"/>
  <c r="H57" i="9"/>
  <c r="G57" i="9"/>
  <c r="F57" i="9"/>
  <c r="H56" i="9"/>
  <c r="E56" i="9" s="1"/>
  <c r="B56" i="9" s="1"/>
  <c r="G56" i="9"/>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E50" i="9" s="1"/>
  <c r="F50" i="9"/>
  <c r="B50" i="9"/>
  <c r="H49" i="9"/>
  <c r="G49" i="9"/>
  <c r="F49" i="9"/>
  <c r="E49" i="9"/>
  <c r="B49" i="9" s="1"/>
  <c r="H48" i="9"/>
  <c r="E48" i="9" s="1"/>
  <c r="B48" i="9" s="1"/>
  <c r="G48" i="9"/>
  <c r="F48" i="9"/>
  <c r="H47" i="9"/>
  <c r="G47" i="9"/>
  <c r="F47" i="9"/>
  <c r="E47" i="9"/>
  <c r="B47" i="9" s="1"/>
  <c r="H46" i="9"/>
  <c r="G46" i="9"/>
  <c r="F46" i="9"/>
  <c r="H45" i="9"/>
  <c r="G45" i="9"/>
  <c r="F45" i="9"/>
  <c r="H44" i="9"/>
  <c r="G44" i="9"/>
  <c r="E44" i="9" s="1"/>
  <c r="B44" i="9" s="1"/>
  <c r="F44" i="9"/>
  <c r="H43" i="9"/>
  <c r="G43" i="9"/>
  <c r="F43" i="9"/>
  <c r="H42" i="9"/>
  <c r="G42" i="9"/>
  <c r="E42" i="9" s="1"/>
  <c r="F42" i="9"/>
  <c r="B42" i="9"/>
  <c r="H41" i="9"/>
  <c r="G41" i="9"/>
  <c r="F41" i="9"/>
  <c r="E41" i="9"/>
  <c r="B41" i="9" s="1"/>
  <c r="H40" i="9"/>
  <c r="G40" i="9"/>
  <c r="F40" i="9"/>
  <c r="H39" i="9"/>
  <c r="G39" i="9"/>
  <c r="F39" i="9"/>
  <c r="H38" i="9"/>
  <c r="G38" i="9"/>
  <c r="E38" i="9" s="1"/>
  <c r="B38" i="9" s="1"/>
  <c r="F38" i="9"/>
  <c r="H37" i="9"/>
  <c r="G37" i="9"/>
  <c r="F37" i="9"/>
  <c r="H36" i="9"/>
  <c r="G36" i="9"/>
  <c r="E36" i="9" s="1"/>
  <c r="F36" i="9"/>
  <c r="B36" i="9"/>
  <c r="H35" i="9"/>
  <c r="G35" i="9"/>
  <c r="E35" i="9" s="1"/>
  <c r="B35" i="9" s="1"/>
  <c r="F35" i="9"/>
  <c r="H34" i="9"/>
  <c r="G34" i="9"/>
  <c r="E34" i="9" s="1"/>
  <c r="B34" i="9" s="1"/>
  <c r="F34" i="9"/>
  <c r="H33" i="9"/>
  <c r="G33" i="9"/>
  <c r="E33" i="9" s="1"/>
  <c r="B33" i="9" s="1"/>
  <c r="F33" i="9"/>
  <c r="H32" i="9"/>
  <c r="E32" i="9" s="1"/>
  <c r="G32" i="9"/>
  <c r="F32" i="9"/>
  <c r="H31" i="9"/>
  <c r="G31" i="9"/>
  <c r="F31" i="9"/>
  <c r="E31" i="9"/>
  <c r="B31" i="9" s="1"/>
  <c r="H30" i="9"/>
  <c r="E30" i="9" s="1"/>
  <c r="G30" i="9"/>
  <c r="F30" i="9"/>
  <c r="B30" i="9"/>
  <c r="H29" i="9"/>
  <c r="G29" i="9"/>
  <c r="E29" i="9" s="1"/>
  <c r="B29" i="9" s="1"/>
  <c r="F29" i="9"/>
  <c r="H28" i="9"/>
  <c r="G28" i="9"/>
  <c r="F28" i="9"/>
  <c r="E28" i="9"/>
  <c r="B28" i="9" s="1"/>
  <c r="H27" i="9"/>
  <c r="G27" i="9"/>
  <c r="F27" i="9"/>
  <c r="H26" i="9"/>
  <c r="G26" i="9"/>
  <c r="F26" i="9"/>
  <c r="H25" i="9"/>
  <c r="G25" i="9"/>
  <c r="F25" i="9"/>
  <c r="H24" i="9"/>
  <c r="G24" i="9"/>
  <c r="E24" i="9" s="1"/>
  <c r="B24" i="9" s="1"/>
  <c r="F24" i="9"/>
  <c r="H23" i="9"/>
  <c r="G23" i="9"/>
  <c r="E23" i="9" s="1"/>
  <c r="B23" i="9" s="1"/>
  <c r="F23" i="9"/>
  <c r="H22" i="9"/>
  <c r="E22" i="9" s="1"/>
  <c r="B22" i="9" s="1"/>
  <c r="G22" i="9"/>
  <c r="F22" i="9"/>
  <c r="H21" i="9"/>
  <c r="G21" i="9"/>
  <c r="F21" i="9"/>
  <c r="F20" i="9"/>
  <c r="F4" i="9"/>
  <c r="O3" i="9"/>
  <c r="G274" i="9" s="1"/>
  <c r="E274" i="9" s="1"/>
  <c r="B274" i="9" s="1"/>
  <c r="I3" i="9"/>
  <c r="H3" i="9"/>
  <c r="G3" i="9"/>
  <c r="D101" i="8"/>
  <c r="I36" i="3" s="1"/>
  <c r="D95" i="8"/>
  <c r="D90" i="8"/>
  <c r="D85" i="8"/>
  <c r="D80" i="8"/>
  <c r="D75" i="8"/>
  <c r="D70" i="8"/>
  <c r="D65" i="8"/>
  <c r="D60" i="8"/>
  <c r="D55" i="8"/>
  <c r="D50" i="8"/>
  <c r="D44" i="8"/>
  <c r="D36" i="8"/>
  <c r="D26" i="8"/>
  <c r="D24" i="8" s="1"/>
  <c r="C1499" i="1" s="1"/>
  <c r="H1499" i="1" s="1"/>
  <c r="D18" i="8"/>
  <c r="D8" i="8"/>
  <c r="D6" i="8" s="1"/>
  <c r="C1481" i="1" s="1"/>
  <c r="E44" i="7"/>
  <c r="D44" i="7"/>
  <c r="E39" i="7"/>
  <c r="E38" i="7" s="1"/>
  <c r="I31" i="3" s="1"/>
  <c r="D39" i="7"/>
  <c r="D38" i="7" s="1"/>
  <c r="H31" i="3" s="1"/>
  <c r="E30" i="7"/>
  <c r="D1461" i="1" s="1"/>
  <c r="D30" i="7"/>
  <c r="E23" i="7"/>
  <c r="D23" i="7"/>
  <c r="E14" i="7"/>
  <c r="D14" i="7"/>
  <c r="E7" i="7"/>
  <c r="D7" i="7"/>
  <c r="D6" i="7" s="1"/>
  <c r="E6" i="7"/>
  <c r="F140" i="6"/>
  <c r="F139" i="6"/>
  <c r="F138" i="6"/>
  <c r="F137" i="6"/>
  <c r="F136" i="6"/>
  <c r="F135" i="6"/>
  <c r="F134" i="6"/>
  <c r="F133" i="6"/>
  <c r="F132" i="6"/>
  <c r="F131" i="6"/>
  <c r="E130" i="6"/>
  <c r="E129" i="6" s="1"/>
  <c r="D130" i="6"/>
  <c r="D129" i="6" s="1"/>
  <c r="F128" i="6"/>
  <c r="F127" i="6"/>
  <c r="F126" i="6"/>
  <c r="F125" i="6"/>
  <c r="F124" i="6"/>
  <c r="F123" i="6"/>
  <c r="E122" i="6"/>
  <c r="D122" i="6"/>
  <c r="F121" i="6"/>
  <c r="F120" i="6"/>
  <c r="F119" i="6"/>
  <c r="F118" i="6"/>
  <c r="E118" i="6"/>
  <c r="D118" i="6"/>
  <c r="F117" i="6"/>
  <c r="F116" i="6"/>
  <c r="E115" i="6"/>
  <c r="E114" i="6" s="1"/>
  <c r="I27" i="3" s="1"/>
  <c r="D115" i="6"/>
  <c r="F113" i="6"/>
  <c r="F112" i="6"/>
  <c r="F111" i="6"/>
  <c r="F110" i="6"/>
  <c r="F109" i="6"/>
  <c r="F108" i="6"/>
  <c r="E107" i="6"/>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D89" i="6"/>
  <c r="F89" i="6"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E190" i="5"/>
  <c r="H291" i="9" s="1"/>
  <c r="D190" i="5"/>
  <c r="F189" i="5"/>
  <c r="F188" i="5"/>
  <c r="F187" i="5"/>
  <c r="F186" i="5"/>
  <c r="F185" i="5"/>
  <c r="F184" i="5"/>
  <c r="F183" i="5"/>
  <c r="F182" i="5"/>
  <c r="F181" i="5"/>
  <c r="F180" i="5"/>
  <c r="E180" i="5"/>
  <c r="D180" i="5"/>
  <c r="F179" i="5"/>
  <c r="F178" i="5"/>
  <c r="E177" i="5"/>
  <c r="F177" i="5" s="1"/>
  <c r="D177" i="5"/>
  <c r="G289" i="9" s="1"/>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F63" i="5"/>
  <c r="E63" i="5"/>
  <c r="D63" i="5"/>
  <c r="F62" i="5"/>
  <c r="F61" i="5"/>
  <c r="F60" i="5"/>
  <c r="F59" i="5"/>
  <c r="F58" i="5"/>
  <c r="F57" i="5"/>
  <c r="E56" i="5"/>
  <c r="D56" i="5"/>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E472" i="4" s="1"/>
  <c r="D473" i="4"/>
  <c r="F473" i="4" s="1"/>
  <c r="F471" i="4"/>
  <c r="F470" i="4"/>
  <c r="E469" i="4"/>
  <c r="E459" i="4" s="1"/>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E417" i="4"/>
  <c r="D417" i="4"/>
  <c r="E416" i="4"/>
  <c r="E643" i="4" s="1"/>
  <c r="D416" i="4"/>
  <c r="D643" i="4" s="1"/>
  <c r="F411" i="4"/>
  <c r="F410" i="4"/>
  <c r="F409" i="4"/>
  <c r="F406" i="4"/>
  <c r="F405" i="4"/>
  <c r="F404" i="4"/>
  <c r="F403" i="4"/>
  <c r="E402" i="4"/>
  <c r="D402" i="4"/>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E352" i="4"/>
  <c r="D352" i="4"/>
  <c r="F352"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D311" i="4"/>
  <c r="F310" i="4"/>
  <c r="F309" i="4"/>
  <c r="F308" i="4"/>
  <c r="F307" i="4"/>
  <c r="F306" i="4"/>
  <c r="F305" i="4"/>
  <c r="E304" i="4"/>
  <c r="D304" i="4"/>
  <c r="F303" i="4"/>
  <c r="F302" i="4"/>
  <c r="F301" i="4"/>
  <c r="E300" i="4"/>
  <c r="D300" i="4"/>
  <c r="C295" i="1" s="1"/>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6" i="4"/>
  <c r="F214" i="4"/>
  <c r="F213" i="4"/>
  <c r="F212" i="4"/>
  <c r="F211" i="4"/>
  <c r="E210" i="4"/>
  <c r="E196"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E139" i="4" s="1"/>
  <c r="D135" i="1" s="1"/>
  <c r="D140" i="4"/>
  <c r="D139" i="4"/>
  <c r="F139" i="4" s="1"/>
  <c r="F138" i="4"/>
  <c r="F137" i="4"/>
  <c r="F136" i="4"/>
  <c r="F135" i="4"/>
  <c r="E134" i="4"/>
  <c r="E133" i="4" s="1"/>
  <c r="D134" i="4"/>
  <c r="F132" i="4"/>
  <c r="F131" i="4"/>
  <c r="F130" i="4"/>
  <c r="F129" i="4"/>
  <c r="E128" i="4"/>
  <c r="D128" i="4"/>
  <c r="F127" i="4"/>
  <c r="F126" i="4"/>
  <c r="F125" i="4"/>
  <c r="E125" i="4"/>
  <c r="D125" i="4"/>
  <c r="E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G1578" i="1"/>
  <c r="C1578" i="1"/>
  <c r="H1578" i="1" s="1"/>
  <c r="H1577" i="1"/>
  <c r="G1577" i="1"/>
  <c r="C1577" i="1"/>
  <c r="C1575" i="1"/>
  <c r="H1574" i="1"/>
  <c r="G1574" i="1"/>
  <c r="C1574" i="1"/>
  <c r="H1573" i="1"/>
  <c r="C1573" i="1"/>
  <c r="G1573" i="1" s="1"/>
  <c r="C1572" i="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C1562" i="1"/>
  <c r="H1562" i="1" s="1"/>
  <c r="C1561" i="1"/>
  <c r="G1560" i="1"/>
  <c r="C1560" i="1"/>
  <c r="H1560" i="1" s="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3" i="1"/>
  <c r="G1523" i="1"/>
  <c r="C1523" i="1"/>
  <c r="G1522" i="1"/>
  <c r="C1522" i="1"/>
  <c r="H1522" i="1" s="1"/>
  <c r="C1521" i="1"/>
  <c r="H1520" i="1"/>
  <c r="G1520" i="1"/>
  <c r="C1520" i="1"/>
  <c r="H1519" i="1"/>
  <c r="G1519" i="1"/>
  <c r="C1519" i="1"/>
  <c r="H1516" i="1"/>
  <c r="G1516" i="1"/>
  <c r="C1516" i="1"/>
  <c r="H1515" i="1"/>
  <c r="G1515" i="1"/>
  <c r="C1515" i="1"/>
  <c r="G1514" i="1"/>
  <c r="C1514" i="1"/>
  <c r="H1514" i="1" s="1"/>
  <c r="C1513" i="1"/>
  <c r="H1512" i="1"/>
  <c r="G1512" i="1"/>
  <c r="C1512" i="1"/>
  <c r="H1511" i="1"/>
  <c r="G1511" i="1"/>
  <c r="C1511" i="1"/>
  <c r="C1510" i="1"/>
  <c r="H1510" i="1" s="1"/>
  <c r="C1509" i="1"/>
  <c r="H1508" i="1"/>
  <c r="G1508" i="1"/>
  <c r="C1508" i="1"/>
  <c r="H1507" i="1"/>
  <c r="G1507" i="1"/>
  <c r="C1507" i="1"/>
  <c r="G1506" i="1"/>
  <c r="C1506" i="1"/>
  <c r="H1506" i="1" s="1"/>
  <c r="C1505" i="1"/>
  <c r="G1504" i="1"/>
  <c r="C1504" i="1"/>
  <c r="H1504" i="1" s="1"/>
  <c r="H1503" i="1"/>
  <c r="C1503" i="1"/>
  <c r="G1503" i="1" s="1"/>
  <c r="C1502" i="1"/>
  <c r="H1502" i="1" s="1"/>
  <c r="H1500" i="1"/>
  <c r="G1500" i="1"/>
  <c r="C1500" i="1"/>
  <c r="G1498" i="1"/>
  <c r="C1498" i="1"/>
  <c r="H1498" i="1" s="1"/>
  <c r="C1497" i="1"/>
  <c r="H1496" i="1"/>
  <c r="G1496" i="1"/>
  <c r="C1496" i="1"/>
  <c r="H1495" i="1"/>
  <c r="G1495" i="1"/>
  <c r="C1495" i="1"/>
  <c r="G1494" i="1"/>
  <c r="C1494" i="1"/>
  <c r="H1494" i="1" s="1"/>
  <c r="C1493" i="1"/>
  <c r="H1492" i="1"/>
  <c r="C1492" i="1"/>
  <c r="G1492" i="1" s="1"/>
  <c r="H1491" i="1"/>
  <c r="G1491" i="1"/>
  <c r="C1491" i="1"/>
  <c r="G1490" i="1"/>
  <c r="C1490" i="1"/>
  <c r="H1490" i="1" s="1"/>
  <c r="C1489" i="1"/>
  <c r="H1488" i="1"/>
  <c r="G1488" i="1"/>
  <c r="C1488" i="1"/>
  <c r="C1487" i="1"/>
  <c r="H1487" i="1" s="1"/>
  <c r="C1486" i="1"/>
  <c r="H1486" i="1" s="1"/>
  <c r="C1485" i="1"/>
  <c r="C1484" i="1"/>
  <c r="H1484" i="1" s="1"/>
  <c r="G1482" i="1"/>
  <c r="C1482" i="1"/>
  <c r="H1482" i="1" s="1"/>
  <c r="G1480" i="1"/>
  <c r="C1480" i="1"/>
  <c r="H1480" i="1" s="1"/>
  <c r="J1479" i="1"/>
  <c r="D1479" i="1"/>
  <c r="H1479" i="1" s="1"/>
  <c r="C1479" i="1"/>
  <c r="G1479" i="1" s="1"/>
  <c r="I1479" i="1" s="1"/>
  <c r="H1478" i="1"/>
  <c r="G1478" i="1"/>
  <c r="I1478" i="1" s="1"/>
  <c r="D1478" i="1"/>
  <c r="C1478" i="1"/>
  <c r="J1478" i="1" s="1"/>
  <c r="J1477" i="1"/>
  <c r="D1477" i="1"/>
  <c r="C1477" i="1"/>
  <c r="J1476" i="1"/>
  <c r="H1476" i="1"/>
  <c r="G1476" i="1"/>
  <c r="I1476" i="1" s="1"/>
  <c r="D1476" i="1"/>
  <c r="C1476" i="1"/>
  <c r="H1475" i="1"/>
  <c r="G1475" i="1"/>
  <c r="D1475" i="1"/>
  <c r="C1475" i="1"/>
  <c r="D1474" i="1"/>
  <c r="J1474" i="1" s="1"/>
  <c r="C1474" i="1"/>
  <c r="J1473" i="1"/>
  <c r="H1473" i="1"/>
  <c r="G1473" i="1"/>
  <c r="D1473" i="1"/>
  <c r="C1473" i="1"/>
  <c r="D1472" i="1"/>
  <c r="H1472" i="1" s="1"/>
  <c r="C1472" i="1"/>
  <c r="H1471" i="1"/>
  <c r="G1471" i="1"/>
  <c r="I1471" i="1" s="1"/>
  <c r="D1471" i="1"/>
  <c r="C1471" i="1"/>
  <c r="J1471" i="1" s="1"/>
  <c r="H1470" i="1"/>
  <c r="G1470" i="1"/>
  <c r="D1470" i="1"/>
  <c r="C1470" i="1"/>
  <c r="H1469" i="1"/>
  <c r="G1469" i="1"/>
  <c r="D1469" i="1"/>
  <c r="C1469" i="1"/>
  <c r="J1468" i="1"/>
  <c r="D1468" i="1"/>
  <c r="C1468" i="1"/>
  <c r="H1468" i="1" s="1"/>
  <c r="D1467" i="1"/>
  <c r="J1467" i="1" s="1"/>
  <c r="C1467" i="1"/>
  <c r="J1466" i="1"/>
  <c r="D1466" i="1"/>
  <c r="H1466" i="1" s="1"/>
  <c r="C1466" i="1"/>
  <c r="G1466" i="1" s="1"/>
  <c r="I1466" i="1" s="1"/>
  <c r="H1465" i="1"/>
  <c r="G1465" i="1"/>
  <c r="I1465" i="1" s="1"/>
  <c r="D1465" i="1"/>
  <c r="C1465" i="1"/>
  <c r="J1465" i="1" s="1"/>
  <c r="D1464" i="1"/>
  <c r="J1464" i="1" s="1"/>
  <c r="C1464" i="1"/>
  <c r="J1463" i="1"/>
  <c r="H1463" i="1"/>
  <c r="G1463" i="1"/>
  <c r="I1463" i="1" s="1"/>
  <c r="D1463" i="1"/>
  <c r="C1463" i="1"/>
  <c r="D1462" i="1"/>
  <c r="H1462" i="1" s="1"/>
  <c r="C1462" i="1"/>
  <c r="J1460" i="1"/>
  <c r="H1460" i="1"/>
  <c r="G1460" i="1"/>
  <c r="I1460" i="1" s="1"/>
  <c r="D1460" i="1"/>
  <c r="C1460" i="1"/>
  <c r="J1459" i="1"/>
  <c r="D1459" i="1"/>
  <c r="H1459" i="1" s="1"/>
  <c r="C1459" i="1"/>
  <c r="G1459" i="1" s="1"/>
  <c r="I1459" i="1" s="1"/>
  <c r="H1458" i="1"/>
  <c r="G1458" i="1"/>
  <c r="I1458" i="1" s="1"/>
  <c r="D1458" i="1"/>
  <c r="C1458" i="1"/>
  <c r="J1458" i="1" s="1"/>
  <c r="D1457" i="1"/>
  <c r="J1457" i="1" s="1"/>
  <c r="C1457" i="1"/>
  <c r="D1456" i="1"/>
  <c r="C1456" i="1"/>
  <c r="D1455" i="1"/>
  <c r="C1455" i="1"/>
  <c r="D1454" i="1"/>
  <c r="C1454" i="1"/>
  <c r="H1452" i="1"/>
  <c r="G1452" i="1"/>
  <c r="D1452" i="1"/>
  <c r="C1452" i="1"/>
  <c r="J1452" i="1" s="1"/>
  <c r="D1451" i="1"/>
  <c r="J1451" i="1" s="1"/>
  <c r="C1451" i="1"/>
  <c r="J1450" i="1"/>
  <c r="H1450" i="1"/>
  <c r="G1450" i="1"/>
  <c r="D1450" i="1"/>
  <c r="C1450" i="1"/>
  <c r="D1449" i="1"/>
  <c r="H1449" i="1" s="1"/>
  <c r="C1449" i="1"/>
  <c r="H1448" i="1"/>
  <c r="G1448" i="1"/>
  <c r="I1448" i="1" s="1"/>
  <c r="D1448" i="1"/>
  <c r="C1448" i="1"/>
  <c r="J1448" i="1" s="1"/>
  <c r="J1447" i="1"/>
  <c r="D1447" i="1"/>
  <c r="C1447" i="1"/>
  <c r="J1446" i="1"/>
  <c r="H1446" i="1"/>
  <c r="G1446" i="1"/>
  <c r="I1446" i="1" s="1"/>
  <c r="D1446" i="1"/>
  <c r="C1446" i="1"/>
  <c r="J1445" i="1"/>
  <c r="H1445" i="1"/>
  <c r="D1445" i="1"/>
  <c r="C1445" i="1"/>
  <c r="G1445" i="1" s="1"/>
  <c r="D1444" i="1"/>
  <c r="G1444" i="1" s="1"/>
  <c r="C1444" i="1"/>
  <c r="D1443" i="1"/>
  <c r="C1443" i="1"/>
  <c r="J1442" i="1"/>
  <c r="G1442" i="1"/>
  <c r="D1442" i="1"/>
  <c r="H1442" i="1" s="1"/>
  <c r="C1442" i="1"/>
  <c r="D1441" i="1"/>
  <c r="C1441" i="1"/>
  <c r="G1440" i="1"/>
  <c r="D1440" i="1"/>
  <c r="C1440" i="1"/>
  <c r="J1440" i="1" s="1"/>
  <c r="D1439" i="1"/>
  <c r="C1439" i="1"/>
  <c r="H1438" i="1"/>
  <c r="D1438" i="1"/>
  <c r="C1438" i="1"/>
  <c r="G1438" i="1" s="1"/>
  <c r="D1437" i="1"/>
  <c r="C1437" i="1"/>
  <c r="H1434" i="1"/>
  <c r="D1434" i="1"/>
  <c r="C1434" i="1"/>
  <c r="G1434" i="1" s="1"/>
  <c r="D1433" i="1"/>
  <c r="C1433" i="1"/>
  <c r="D1432" i="1"/>
  <c r="C1432" i="1"/>
  <c r="D1431" i="1"/>
  <c r="C1431" i="1"/>
  <c r="D1430" i="1"/>
  <c r="C1430" i="1"/>
  <c r="G1430" i="1" s="1"/>
  <c r="D1429" i="1"/>
  <c r="C1429" i="1"/>
  <c r="H1428" i="1"/>
  <c r="D1428" i="1"/>
  <c r="C1428" i="1"/>
  <c r="G1428" i="1" s="1"/>
  <c r="D1427" i="1"/>
  <c r="C1427" i="1"/>
  <c r="H1426" i="1"/>
  <c r="D1426" i="1"/>
  <c r="C1426" i="1"/>
  <c r="G1426" i="1" s="1"/>
  <c r="D1425" i="1"/>
  <c r="C1425" i="1"/>
  <c r="H1424" i="1"/>
  <c r="D1424" i="1"/>
  <c r="C1424" i="1"/>
  <c r="G1424" i="1" s="1"/>
  <c r="D1423" i="1"/>
  <c r="C1423" i="1"/>
  <c r="D1422" i="1"/>
  <c r="C1422" i="1"/>
  <c r="G1422" i="1" s="1"/>
  <c r="D1421" i="1"/>
  <c r="C1421" i="1"/>
  <c r="H1420" i="1"/>
  <c r="D1420" i="1"/>
  <c r="C1420" i="1"/>
  <c r="G1420" i="1" s="1"/>
  <c r="D1419" i="1"/>
  <c r="C1419" i="1"/>
  <c r="H1418" i="1"/>
  <c r="D1418" i="1"/>
  <c r="C1418" i="1"/>
  <c r="G1418" i="1" s="1"/>
  <c r="D1417" i="1"/>
  <c r="C1417" i="1"/>
  <c r="D1416" i="1"/>
  <c r="C1416" i="1"/>
  <c r="G1416" i="1" s="1"/>
  <c r="D1415" i="1"/>
  <c r="C1415" i="1"/>
  <c r="D1414" i="1"/>
  <c r="C1414" i="1"/>
  <c r="G1414" i="1" s="1"/>
  <c r="D1413" i="1"/>
  <c r="C1413" i="1"/>
  <c r="H1412" i="1"/>
  <c r="D1412" i="1"/>
  <c r="C1412" i="1"/>
  <c r="G1412" i="1" s="1"/>
  <c r="D1411" i="1"/>
  <c r="C1411" i="1"/>
  <c r="D1410" i="1"/>
  <c r="C1410" i="1"/>
  <c r="D1409" i="1"/>
  <c r="C1409" i="1"/>
  <c r="D1407" i="1"/>
  <c r="C1407" i="1"/>
  <c r="D1406" i="1"/>
  <c r="C1406" i="1"/>
  <c r="G1406" i="1" s="1"/>
  <c r="D1405" i="1"/>
  <c r="C1405" i="1"/>
  <c r="H1404" i="1"/>
  <c r="D1404" i="1"/>
  <c r="C1404" i="1"/>
  <c r="G1404" i="1" s="1"/>
  <c r="D1403" i="1"/>
  <c r="C1403" i="1"/>
  <c r="D1402" i="1"/>
  <c r="C1402" i="1"/>
  <c r="D1401" i="1"/>
  <c r="C1401" i="1"/>
  <c r="D1400" i="1"/>
  <c r="C1400" i="1"/>
  <c r="G1400" i="1" s="1"/>
  <c r="D1399" i="1"/>
  <c r="C1399" i="1"/>
  <c r="D1398" i="1"/>
  <c r="C1398" i="1"/>
  <c r="G1398" i="1" s="1"/>
  <c r="D1397" i="1"/>
  <c r="C1397" i="1"/>
  <c r="H1396" i="1"/>
  <c r="D1396" i="1"/>
  <c r="C1396" i="1"/>
  <c r="G1396" i="1" s="1"/>
  <c r="D1395" i="1"/>
  <c r="C1395" i="1"/>
  <c r="H1394" i="1"/>
  <c r="D1394" i="1"/>
  <c r="C1394" i="1"/>
  <c r="G1394" i="1" s="1"/>
  <c r="D1393" i="1"/>
  <c r="C1393" i="1"/>
  <c r="H1392" i="1"/>
  <c r="D1392" i="1"/>
  <c r="C1392" i="1"/>
  <c r="G1392" i="1" s="1"/>
  <c r="D1391" i="1"/>
  <c r="C1391" i="1"/>
  <c r="D1390" i="1"/>
  <c r="C1390" i="1"/>
  <c r="G1390" i="1" s="1"/>
  <c r="D1389" i="1"/>
  <c r="C1389" i="1"/>
  <c r="H1388" i="1"/>
  <c r="D1388" i="1"/>
  <c r="C1388" i="1"/>
  <c r="G1388" i="1" s="1"/>
  <c r="D1387" i="1"/>
  <c r="C1387" i="1"/>
  <c r="H1386" i="1"/>
  <c r="D1386" i="1"/>
  <c r="C1386" i="1"/>
  <c r="G1386" i="1" s="1"/>
  <c r="D1385" i="1"/>
  <c r="C1385" i="1"/>
  <c r="D1384" i="1"/>
  <c r="C1384" i="1"/>
  <c r="G1384" i="1" s="1"/>
  <c r="C1383" i="1"/>
  <c r="H1382" i="1"/>
  <c r="D1382" i="1"/>
  <c r="C1382" i="1"/>
  <c r="G1382" i="1" s="1"/>
  <c r="D1381" i="1"/>
  <c r="C1381" i="1"/>
  <c r="D1380" i="1"/>
  <c r="C1380" i="1"/>
  <c r="G1380" i="1" s="1"/>
  <c r="D1379" i="1"/>
  <c r="C1379" i="1"/>
  <c r="D1378" i="1"/>
  <c r="C1378" i="1"/>
  <c r="D1377" i="1"/>
  <c r="C1377" i="1"/>
  <c r="D1376" i="1"/>
  <c r="C1376" i="1"/>
  <c r="G1376" i="1" s="1"/>
  <c r="D1375" i="1"/>
  <c r="C1375" i="1"/>
  <c r="D1374" i="1"/>
  <c r="C1374" i="1"/>
  <c r="G1374" i="1" s="1"/>
  <c r="D1373" i="1"/>
  <c r="C1373" i="1"/>
  <c r="D1372" i="1"/>
  <c r="C1372" i="1"/>
  <c r="G1372" i="1" s="1"/>
  <c r="D1371" i="1"/>
  <c r="C1371" i="1"/>
  <c r="H1370" i="1"/>
  <c r="D1370" i="1"/>
  <c r="C1370" i="1"/>
  <c r="G1370" i="1" s="1"/>
  <c r="D1369" i="1"/>
  <c r="C1369" i="1"/>
  <c r="H1368" i="1"/>
  <c r="D1368" i="1"/>
  <c r="C1368" i="1"/>
  <c r="G1368" i="1" s="1"/>
  <c r="D1367" i="1"/>
  <c r="C1367" i="1"/>
  <c r="H1366" i="1"/>
  <c r="D1366" i="1"/>
  <c r="C1366" i="1"/>
  <c r="G1366" i="1" s="1"/>
  <c r="D1365" i="1"/>
  <c r="C1365" i="1"/>
  <c r="D1364" i="1"/>
  <c r="C1364" i="1"/>
  <c r="G1364" i="1" s="1"/>
  <c r="D1363" i="1"/>
  <c r="C1363" i="1"/>
  <c r="H1362" i="1"/>
  <c r="D1362" i="1"/>
  <c r="C1362" i="1"/>
  <c r="G1362" i="1" s="1"/>
  <c r="D1361" i="1"/>
  <c r="C1361" i="1"/>
  <c r="H1360" i="1"/>
  <c r="D1360" i="1"/>
  <c r="C1360" i="1"/>
  <c r="G1360" i="1" s="1"/>
  <c r="D1359" i="1"/>
  <c r="C1359" i="1"/>
  <c r="D1358" i="1"/>
  <c r="C1358" i="1"/>
  <c r="D1357" i="1"/>
  <c r="C1357" i="1"/>
  <c r="D1356" i="1"/>
  <c r="C1356" i="1"/>
  <c r="G1356" i="1" s="1"/>
  <c r="D1355" i="1"/>
  <c r="C1355" i="1"/>
  <c r="H1354" i="1"/>
  <c r="D1354" i="1"/>
  <c r="C1354" i="1"/>
  <c r="G1354" i="1" s="1"/>
  <c r="D1353" i="1"/>
  <c r="C1353" i="1"/>
  <c r="H1352" i="1"/>
  <c r="D1352" i="1"/>
  <c r="C1352" i="1"/>
  <c r="G1352" i="1" s="1"/>
  <c r="D1351" i="1"/>
  <c r="C1351" i="1"/>
  <c r="H1350" i="1"/>
  <c r="D1350" i="1"/>
  <c r="C1350" i="1"/>
  <c r="G1350" i="1" s="1"/>
  <c r="D1349" i="1"/>
  <c r="C1349" i="1"/>
  <c r="D1348" i="1"/>
  <c r="C1348" i="1"/>
  <c r="D1347" i="1"/>
  <c r="C1347" i="1"/>
  <c r="H1346" i="1"/>
  <c r="D1346" i="1"/>
  <c r="C1346" i="1"/>
  <c r="G1346" i="1" s="1"/>
  <c r="D1345" i="1"/>
  <c r="C1345" i="1"/>
  <c r="H1344" i="1"/>
  <c r="D1344" i="1"/>
  <c r="C1344" i="1"/>
  <c r="G1344" i="1" s="1"/>
  <c r="D1343" i="1"/>
  <c r="C1343" i="1"/>
  <c r="D1342" i="1"/>
  <c r="C1342" i="1"/>
  <c r="G1342" i="1" s="1"/>
  <c r="D1341" i="1"/>
  <c r="C1341" i="1"/>
  <c r="G1340" i="1"/>
  <c r="D1340" i="1"/>
  <c r="C1340" i="1"/>
  <c r="H1340" i="1" s="1"/>
  <c r="D1339" i="1"/>
  <c r="C1339" i="1"/>
  <c r="H1338" i="1"/>
  <c r="G1338" i="1"/>
  <c r="D1338" i="1"/>
  <c r="C1338" i="1"/>
  <c r="D1337" i="1"/>
  <c r="C1337" i="1"/>
  <c r="G1336" i="1"/>
  <c r="D1336" i="1"/>
  <c r="C1336" i="1"/>
  <c r="H1336" i="1" s="1"/>
  <c r="D1335" i="1"/>
  <c r="C1335" i="1"/>
  <c r="D1334" i="1"/>
  <c r="C1334" i="1"/>
  <c r="H1334" i="1" s="1"/>
  <c r="D1333" i="1"/>
  <c r="C1333" i="1"/>
  <c r="G1332" i="1"/>
  <c r="D1332" i="1"/>
  <c r="C1332" i="1"/>
  <c r="H1332" i="1" s="1"/>
  <c r="D1331" i="1"/>
  <c r="C1331" i="1"/>
  <c r="H1330" i="1"/>
  <c r="G1330" i="1"/>
  <c r="D1330" i="1"/>
  <c r="C1330" i="1"/>
  <c r="G1328" i="1"/>
  <c r="D1328" i="1"/>
  <c r="C1328" i="1"/>
  <c r="H1328" i="1" s="1"/>
  <c r="D1327" i="1"/>
  <c r="C1327" i="1"/>
  <c r="D1326" i="1"/>
  <c r="C1326" i="1"/>
  <c r="D1325" i="1"/>
  <c r="C1325" i="1"/>
  <c r="D1324" i="1"/>
  <c r="C1324" i="1"/>
  <c r="H1324" i="1" s="1"/>
  <c r="D1323" i="1"/>
  <c r="C1323" i="1"/>
  <c r="D1322" i="1"/>
  <c r="C1322" i="1"/>
  <c r="H1322" i="1" s="1"/>
  <c r="D1321" i="1"/>
  <c r="C1321" i="1"/>
  <c r="G1320" i="1"/>
  <c r="D1320" i="1"/>
  <c r="C1320" i="1"/>
  <c r="H1320" i="1" s="1"/>
  <c r="D1319" i="1"/>
  <c r="C1319" i="1"/>
  <c r="D1318" i="1"/>
  <c r="C1318" i="1"/>
  <c r="D1317" i="1"/>
  <c r="C1317" i="1"/>
  <c r="G1316" i="1"/>
  <c r="D1316" i="1"/>
  <c r="C1316" i="1"/>
  <c r="H1316" i="1" s="1"/>
  <c r="D1315" i="1"/>
  <c r="C1315" i="1"/>
  <c r="G1315" i="1" s="1"/>
  <c r="H1314" i="1"/>
  <c r="D1314" i="1"/>
  <c r="C1314" i="1"/>
  <c r="G1314" i="1" s="1"/>
  <c r="D1313" i="1"/>
  <c r="C1313" i="1"/>
  <c r="H1312" i="1"/>
  <c r="G1312" i="1"/>
  <c r="D1312" i="1"/>
  <c r="C1312" i="1"/>
  <c r="H1311" i="1"/>
  <c r="D1311" i="1"/>
  <c r="C1311" i="1"/>
  <c r="G1311" i="1" s="1"/>
  <c r="H1310" i="1"/>
  <c r="G1310" i="1"/>
  <c r="D1310" i="1"/>
  <c r="C1310" i="1"/>
  <c r="H1309" i="1"/>
  <c r="D1309" i="1"/>
  <c r="C1309" i="1"/>
  <c r="G1309" i="1" s="1"/>
  <c r="G1308" i="1"/>
  <c r="D1308" i="1"/>
  <c r="C1308" i="1"/>
  <c r="H1308" i="1" s="1"/>
  <c r="D1307" i="1"/>
  <c r="C1307" i="1"/>
  <c r="G1307" i="1" s="1"/>
  <c r="D1306" i="1"/>
  <c r="C1306" i="1"/>
  <c r="H1306" i="1" s="1"/>
  <c r="H1305" i="1"/>
  <c r="D1305" i="1"/>
  <c r="C1305" i="1"/>
  <c r="G1305" i="1" s="1"/>
  <c r="D1304" i="1"/>
  <c r="C1304" i="1"/>
  <c r="H1303" i="1"/>
  <c r="D1303" i="1"/>
  <c r="C1303" i="1"/>
  <c r="G1303" i="1" s="1"/>
  <c r="H1302" i="1"/>
  <c r="G1302" i="1"/>
  <c r="D1302" i="1"/>
  <c r="C1302" i="1"/>
  <c r="D1301" i="1"/>
  <c r="C1301" i="1"/>
  <c r="G1301" i="1" s="1"/>
  <c r="D1300" i="1"/>
  <c r="C1300" i="1"/>
  <c r="D1299" i="1"/>
  <c r="C1299" i="1"/>
  <c r="H1298" i="1"/>
  <c r="D1298" i="1"/>
  <c r="C1298" i="1"/>
  <c r="G1298" i="1" s="1"/>
  <c r="D1297" i="1"/>
  <c r="C1297" i="1"/>
  <c r="H1296" i="1"/>
  <c r="G1296" i="1"/>
  <c r="D1296" i="1"/>
  <c r="C1296" i="1"/>
  <c r="H1295" i="1"/>
  <c r="D1295" i="1"/>
  <c r="C1295" i="1"/>
  <c r="G1295" i="1" s="1"/>
  <c r="H1294" i="1"/>
  <c r="G1294" i="1"/>
  <c r="D1294" i="1"/>
  <c r="C1294" i="1"/>
  <c r="H1293" i="1"/>
  <c r="D1293" i="1"/>
  <c r="C1293" i="1"/>
  <c r="G1293" i="1" s="1"/>
  <c r="G1292" i="1"/>
  <c r="D1292" i="1"/>
  <c r="C1292" i="1"/>
  <c r="H1292" i="1" s="1"/>
  <c r="D1291" i="1"/>
  <c r="C1291" i="1"/>
  <c r="G1291" i="1" s="1"/>
  <c r="D1290" i="1"/>
  <c r="C1290" i="1"/>
  <c r="H1289" i="1"/>
  <c r="D1289" i="1"/>
  <c r="C1289" i="1"/>
  <c r="G1289" i="1" s="1"/>
  <c r="D1288" i="1"/>
  <c r="C1288" i="1"/>
  <c r="H1287" i="1"/>
  <c r="D1287" i="1"/>
  <c r="C1287" i="1"/>
  <c r="G1287" i="1" s="1"/>
  <c r="H1286" i="1"/>
  <c r="G1286" i="1"/>
  <c r="D1286" i="1"/>
  <c r="C1286" i="1"/>
  <c r="D1285" i="1"/>
  <c r="C1285" i="1"/>
  <c r="G1285" i="1" s="1"/>
  <c r="G1284" i="1"/>
  <c r="D1284" i="1"/>
  <c r="C1284" i="1"/>
  <c r="H1284" i="1" s="1"/>
  <c r="D1283" i="1"/>
  <c r="C1283" i="1"/>
  <c r="H1282" i="1"/>
  <c r="D1282" i="1"/>
  <c r="C1282" i="1"/>
  <c r="G1282" i="1" s="1"/>
  <c r="D1281" i="1"/>
  <c r="C1281" i="1"/>
  <c r="D1280" i="1"/>
  <c r="C1280" i="1"/>
  <c r="H1280" i="1" s="1"/>
  <c r="H1279" i="1"/>
  <c r="D1279" i="1"/>
  <c r="C1279" i="1"/>
  <c r="G1279" i="1" s="1"/>
  <c r="H1278" i="1"/>
  <c r="G1278" i="1"/>
  <c r="D1278" i="1"/>
  <c r="C1278" i="1"/>
  <c r="H1277" i="1"/>
  <c r="D1277" i="1"/>
  <c r="C1277" i="1"/>
  <c r="G1277" i="1" s="1"/>
  <c r="D1276" i="1"/>
  <c r="C1276" i="1"/>
  <c r="H1276" i="1" s="1"/>
  <c r="D1275" i="1"/>
  <c r="C1275" i="1"/>
  <c r="G1275" i="1" s="1"/>
  <c r="D1274" i="1"/>
  <c r="C1274" i="1"/>
  <c r="H1273" i="1"/>
  <c r="D1273" i="1"/>
  <c r="C1273" i="1"/>
  <c r="G1273" i="1" s="1"/>
  <c r="H1272" i="1"/>
  <c r="D1272" i="1"/>
  <c r="C1272" i="1"/>
  <c r="G1272" i="1" s="1"/>
  <c r="H1271" i="1"/>
  <c r="D1271" i="1"/>
  <c r="C1271" i="1"/>
  <c r="G1271" i="1" s="1"/>
  <c r="H1270" i="1"/>
  <c r="G1270" i="1"/>
  <c r="D1270" i="1"/>
  <c r="C1270" i="1"/>
  <c r="D1269" i="1"/>
  <c r="C1269" i="1"/>
  <c r="G1269" i="1" s="1"/>
  <c r="G1268" i="1"/>
  <c r="D1268" i="1"/>
  <c r="C1268" i="1"/>
  <c r="H1268" i="1" s="1"/>
  <c r="D1267" i="1"/>
  <c r="C1267" i="1"/>
  <c r="D1266" i="1"/>
  <c r="C1266" i="1"/>
  <c r="D1265" i="1"/>
  <c r="C1265" i="1"/>
  <c r="D1264" i="1"/>
  <c r="H1264" i="1" s="1"/>
  <c r="C1264" i="1"/>
  <c r="H1263" i="1"/>
  <c r="D1263" i="1"/>
  <c r="C1263" i="1"/>
  <c r="G1263" i="1" s="1"/>
  <c r="D1262" i="1"/>
  <c r="H1262" i="1" s="1"/>
  <c r="C1262" i="1"/>
  <c r="H1261" i="1"/>
  <c r="D1261" i="1"/>
  <c r="C1261" i="1"/>
  <c r="G1261" i="1" s="1"/>
  <c r="G1260" i="1"/>
  <c r="D1260" i="1"/>
  <c r="C1260" i="1"/>
  <c r="H1260" i="1" s="1"/>
  <c r="D1259" i="1"/>
  <c r="C1259" i="1"/>
  <c r="D1258" i="1"/>
  <c r="C1258" i="1"/>
  <c r="H1257" i="1"/>
  <c r="D1257" i="1"/>
  <c r="C1257" i="1"/>
  <c r="G1257" i="1" s="1"/>
  <c r="H1256" i="1"/>
  <c r="D1256" i="1"/>
  <c r="C1256" i="1"/>
  <c r="G1256" i="1" s="1"/>
  <c r="H1255" i="1"/>
  <c r="D1255" i="1"/>
  <c r="C1255" i="1"/>
  <c r="G1255" i="1" s="1"/>
  <c r="H1254" i="1"/>
  <c r="G1254" i="1"/>
  <c r="D1254" i="1"/>
  <c r="C1254" i="1"/>
  <c r="D1253" i="1"/>
  <c r="C1253" i="1"/>
  <c r="G1253" i="1" s="1"/>
  <c r="D1252" i="1"/>
  <c r="G1252" i="1" s="1"/>
  <c r="C1252" i="1"/>
  <c r="D1251" i="1"/>
  <c r="C1251" i="1"/>
  <c r="D1250" i="1"/>
  <c r="C1250" i="1"/>
  <c r="G1250" i="1" s="1"/>
  <c r="D1249" i="1"/>
  <c r="C1249" i="1"/>
  <c r="G1248" i="1"/>
  <c r="D1248" i="1"/>
  <c r="C1248" i="1"/>
  <c r="H1248" i="1" s="1"/>
  <c r="H1247" i="1"/>
  <c r="D1247" i="1"/>
  <c r="C1247" i="1"/>
  <c r="G1247" i="1" s="1"/>
  <c r="D1246" i="1"/>
  <c r="G1246" i="1" s="1"/>
  <c r="C1246" i="1"/>
  <c r="H1245" i="1"/>
  <c r="D1245" i="1"/>
  <c r="C1245" i="1"/>
  <c r="G1245" i="1" s="1"/>
  <c r="D1244" i="1"/>
  <c r="G1244" i="1" s="1"/>
  <c r="C1244" i="1"/>
  <c r="D1243" i="1"/>
  <c r="C1243" i="1"/>
  <c r="D1242" i="1"/>
  <c r="C1242" i="1"/>
  <c r="D1241" i="1"/>
  <c r="C1241" i="1"/>
  <c r="G1241" i="1" s="1"/>
  <c r="D1240" i="1"/>
  <c r="C1240" i="1"/>
  <c r="G1240" i="1" s="1"/>
  <c r="H1239" i="1"/>
  <c r="D1239" i="1"/>
  <c r="C1239" i="1"/>
  <c r="G1239" i="1" s="1"/>
  <c r="H1238" i="1"/>
  <c r="G1238" i="1"/>
  <c r="D1238" i="1"/>
  <c r="C1238" i="1"/>
  <c r="H1237" i="1"/>
  <c r="D1237" i="1"/>
  <c r="C1237" i="1"/>
  <c r="G1237" i="1" s="1"/>
  <c r="G1236" i="1"/>
  <c r="D1236" i="1"/>
  <c r="C1236" i="1"/>
  <c r="H1236" i="1" s="1"/>
  <c r="D1235" i="1"/>
  <c r="C1235" i="1"/>
  <c r="H1234" i="1"/>
  <c r="D1234" i="1"/>
  <c r="C1234" i="1"/>
  <c r="D1233" i="1"/>
  <c r="C1233" i="1"/>
  <c r="D1232" i="1"/>
  <c r="C1232" i="1"/>
  <c r="H1231" i="1"/>
  <c r="D1231" i="1"/>
  <c r="C1231" i="1"/>
  <c r="G1231" i="1" s="1"/>
  <c r="H1230" i="1"/>
  <c r="G1230" i="1"/>
  <c r="D1230" i="1"/>
  <c r="C1230" i="1"/>
  <c r="D1229" i="1"/>
  <c r="C1229" i="1"/>
  <c r="G1229" i="1" s="1"/>
  <c r="D1228" i="1"/>
  <c r="C1228" i="1"/>
  <c r="H1228" i="1" s="1"/>
  <c r="D1227" i="1"/>
  <c r="C1227" i="1"/>
  <c r="D1226" i="1"/>
  <c r="C1226" i="1"/>
  <c r="D1225" i="1"/>
  <c r="C1225" i="1"/>
  <c r="G1225" i="1" s="1"/>
  <c r="H1224" i="1"/>
  <c r="D1224" i="1"/>
  <c r="C1224" i="1"/>
  <c r="D1223" i="1"/>
  <c r="C1223" i="1"/>
  <c r="D1221" i="1"/>
  <c r="C1221" i="1"/>
  <c r="G1221" i="1" s="1"/>
  <c r="G1220" i="1"/>
  <c r="D1220" i="1"/>
  <c r="C1220" i="1"/>
  <c r="H1220" i="1" s="1"/>
  <c r="G1219" i="1"/>
  <c r="D1219" i="1"/>
  <c r="C1219" i="1"/>
  <c r="H1219" i="1" s="1"/>
  <c r="D1218" i="1"/>
  <c r="G1218" i="1" s="1"/>
  <c r="C1218" i="1"/>
  <c r="D1217" i="1"/>
  <c r="C1217" i="1"/>
  <c r="H1217" i="1" s="1"/>
  <c r="D1216" i="1"/>
  <c r="G1216" i="1" s="1"/>
  <c r="C1216" i="1"/>
  <c r="H1216" i="1" s="1"/>
  <c r="G1213" i="1"/>
  <c r="D1213" i="1"/>
  <c r="C1213" i="1"/>
  <c r="H1213" i="1" s="1"/>
  <c r="G1212" i="1"/>
  <c r="D1212" i="1"/>
  <c r="C1212" i="1"/>
  <c r="D1211" i="1"/>
  <c r="C1211" i="1"/>
  <c r="H1211" i="1" s="1"/>
  <c r="D1210" i="1"/>
  <c r="G1210" i="1" s="1"/>
  <c r="C1210" i="1"/>
  <c r="H1210" i="1" s="1"/>
  <c r="D1209" i="1"/>
  <c r="C1209" i="1"/>
  <c r="H1209" i="1" s="1"/>
  <c r="D1208" i="1"/>
  <c r="G1208" i="1" s="1"/>
  <c r="C1208" i="1"/>
  <c r="D1207" i="1"/>
  <c r="G1207" i="1" s="1"/>
  <c r="C1207" i="1"/>
  <c r="D1206" i="1"/>
  <c r="G1206" i="1" s="1"/>
  <c r="C1206" i="1"/>
  <c r="H1206" i="1" s="1"/>
  <c r="G1205" i="1"/>
  <c r="D1205" i="1"/>
  <c r="C1205" i="1"/>
  <c r="H1205" i="1" s="1"/>
  <c r="G1204" i="1"/>
  <c r="D1204" i="1"/>
  <c r="C1204" i="1"/>
  <c r="D1203" i="1"/>
  <c r="C1203" i="1"/>
  <c r="H1203" i="1" s="1"/>
  <c r="D1202" i="1"/>
  <c r="C1202" i="1"/>
  <c r="H1202" i="1" s="1"/>
  <c r="D1201" i="1"/>
  <c r="C1201" i="1"/>
  <c r="H1201" i="1" s="1"/>
  <c r="D1200" i="1"/>
  <c r="G1200" i="1" s="1"/>
  <c r="C1200" i="1"/>
  <c r="D1199" i="1"/>
  <c r="G1199" i="1" s="1"/>
  <c r="C1199" i="1"/>
  <c r="D1198" i="1"/>
  <c r="C1198" i="1"/>
  <c r="H1198" i="1" s="1"/>
  <c r="G1197" i="1"/>
  <c r="D1197" i="1"/>
  <c r="C1197" i="1"/>
  <c r="H1197" i="1" s="1"/>
  <c r="G1196" i="1"/>
  <c r="D1196" i="1"/>
  <c r="C1196" i="1"/>
  <c r="D1195" i="1"/>
  <c r="C1195" i="1"/>
  <c r="H1195" i="1" s="1"/>
  <c r="D1194" i="1"/>
  <c r="C1194" i="1"/>
  <c r="H1194" i="1" s="1"/>
  <c r="D1193" i="1"/>
  <c r="C1193" i="1"/>
  <c r="H1193" i="1" s="1"/>
  <c r="D1192" i="1"/>
  <c r="G1192" i="1" s="1"/>
  <c r="C1192" i="1"/>
  <c r="D1191" i="1"/>
  <c r="G1191" i="1" s="1"/>
  <c r="C1191" i="1"/>
  <c r="D1190" i="1"/>
  <c r="C1190" i="1"/>
  <c r="H1190" i="1" s="1"/>
  <c r="G1189" i="1"/>
  <c r="D1189" i="1"/>
  <c r="C1189" i="1"/>
  <c r="H1189" i="1" s="1"/>
  <c r="G1188" i="1"/>
  <c r="D1188" i="1"/>
  <c r="C1188" i="1"/>
  <c r="D1187" i="1"/>
  <c r="C1187" i="1"/>
  <c r="H1187" i="1" s="1"/>
  <c r="D1186" i="1"/>
  <c r="C1186" i="1"/>
  <c r="H1186" i="1" s="1"/>
  <c r="D1185" i="1"/>
  <c r="C1185" i="1"/>
  <c r="H1185" i="1" s="1"/>
  <c r="D1184" i="1"/>
  <c r="G1184" i="1" s="1"/>
  <c r="C1184" i="1"/>
  <c r="D1183" i="1"/>
  <c r="D1182" i="1"/>
  <c r="C1182" i="1"/>
  <c r="H1182" i="1" s="1"/>
  <c r="G1181" i="1"/>
  <c r="D1181" i="1"/>
  <c r="C1181" i="1"/>
  <c r="H1181" i="1" s="1"/>
  <c r="G1180" i="1"/>
  <c r="D1180" i="1"/>
  <c r="C1180" i="1"/>
  <c r="D1179" i="1"/>
  <c r="C1179" i="1"/>
  <c r="H1179" i="1" s="1"/>
  <c r="D1178" i="1"/>
  <c r="C1178" i="1"/>
  <c r="H1178" i="1" s="1"/>
  <c r="D1177" i="1"/>
  <c r="C1177" i="1"/>
  <c r="H1177" i="1" s="1"/>
  <c r="D1176" i="1"/>
  <c r="G1176" i="1" s="1"/>
  <c r="C1176" i="1"/>
  <c r="D1175" i="1"/>
  <c r="G1175" i="1" s="1"/>
  <c r="C1175" i="1"/>
  <c r="D1174" i="1"/>
  <c r="C1174" i="1"/>
  <c r="H1174" i="1" s="1"/>
  <c r="G1173" i="1"/>
  <c r="D1173" i="1"/>
  <c r="C1173" i="1"/>
  <c r="H1173" i="1" s="1"/>
  <c r="G1172" i="1"/>
  <c r="D1172" i="1"/>
  <c r="C1172" i="1"/>
  <c r="D1171" i="1"/>
  <c r="C1171" i="1"/>
  <c r="H1171" i="1" s="1"/>
  <c r="D1170" i="1"/>
  <c r="C1170" i="1"/>
  <c r="H1170" i="1" s="1"/>
  <c r="D1169" i="1"/>
  <c r="C1169" i="1"/>
  <c r="H1169" i="1" s="1"/>
  <c r="D1168" i="1"/>
  <c r="G1168" i="1" s="1"/>
  <c r="C1168" i="1"/>
  <c r="D1167" i="1"/>
  <c r="G1167" i="1" s="1"/>
  <c r="C1167" i="1"/>
  <c r="D1166" i="1"/>
  <c r="C1166" i="1"/>
  <c r="H1166" i="1" s="1"/>
  <c r="D1165" i="1"/>
  <c r="G1165" i="1" s="1"/>
  <c r="C1165" i="1"/>
  <c r="H1165" i="1" s="1"/>
  <c r="G1164" i="1"/>
  <c r="D1164" i="1"/>
  <c r="C1164" i="1"/>
  <c r="D1163" i="1"/>
  <c r="C1163" i="1"/>
  <c r="H1163" i="1" s="1"/>
  <c r="D1162" i="1"/>
  <c r="C1162" i="1"/>
  <c r="H1162" i="1" s="1"/>
  <c r="D1161" i="1"/>
  <c r="C1161" i="1"/>
  <c r="H1161" i="1" s="1"/>
  <c r="D1160" i="1"/>
  <c r="G1160" i="1" s="1"/>
  <c r="C1160" i="1"/>
  <c r="D1159" i="1"/>
  <c r="G1159" i="1" s="1"/>
  <c r="C1159" i="1"/>
  <c r="D1158" i="1"/>
  <c r="C1158" i="1"/>
  <c r="H1158" i="1" s="1"/>
  <c r="G1157" i="1"/>
  <c r="D1157" i="1"/>
  <c r="C1157" i="1"/>
  <c r="H1157" i="1" s="1"/>
  <c r="D1156" i="1"/>
  <c r="C1156" i="1"/>
  <c r="D1155" i="1"/>
  <c r="C1155" i="1"/>
  <c r="D1154" i="1"/>
  <c r="C1154" i="1"/>
  <c r="H1154" i="1" s="1"/>
  <c r="D1151" i="1"/>
  <c r="G1151" i="1" s="1"/>
  <c r="C1151" i="1"/>
  <c r="D1150" i="1"/>
  <c r="C1150" i="1"/>
  <c r="H1150" i="1" s="1"/>
  <c r="G1149" i="1"/>
  <c r="D1149" i="1"/>
  <c r="C1149" i="1"/>
  <c r="H1149" i="1" s="1"/>
  <c r="G1148" i="1"/>
  <c r="D1148" i="1"/>
  <c r="C1148" i="1"/>
  <c r="D1147" i="1"/>
  <c r="C1147" i="1"/>
  <c r="D1146" i="1"/>
  <c r="C1146" i="1"/>
  <c r="H1146" i="1" s="1"/>
  <c r="D1145" i="1"/>
  <c r="C1145" i="1"/>
  <c r="H1145" i="1" s="1"/>
  <c r="D1144" i="1"/>
  <c r="G1144" i="1" s="1"/>
  <c r="C1144" i="1"/>
  <c r="D1143" i="1"/>
  <c r="G1143" i="1" s="1"/>
  <c r="C1143" i="1"/>
  <c r="D1142" i="1"/>
  <c r="C1142" i="1"/>
  <c r="H1142" i="1" s="1"/>
  <c r="D1141" i="1"/>
  <c r="C1141" i="1"/>
  <c r="H1141" i="1" s="1"/>
  <c r="G1140" i="1"/>
  <c r="D1140" i="1"/>
  <c r="C1140" i="1"/>
  <c r="D1139" i="1"/>
  <c r="C1139" i="1"/>
  <c r="D1138" i="1"/>
  <c r="C1138" i="1"/>
  <c r="D1137" i="1"/>
  <c r="C1137" i="1"/>
  <c r="H1137" i="1" s="1"/>
  <c r="D1136" i="1"/>
  <c r="G1136" i="1" s="1"/>
  <c r="C1136" i="1"/>
  <c r="D1135" i="1"/>
  <c r="G1135" i="1" s="1"/>
  <c r="C1135" i="1"/>
  <c r="D1134" i="1"/>
  <c r="C1134" i="1"/>
  <c r="G1133" i="1"/>
  <c r="D1133" i="1"/>
  <c r="C1133" i="1"/>
  <c r="H1133" i="1" s="1"/>
  <c r="G1132" i="1"/>
  <c r="D1132" i="1"/>
  <c r="C1132" i="1"/>
  <c r="G1131" i="1"/>
  <c r="D1131" i="1"/>
  <c r="H1131" i="1" s="1"/>
  <c r="C1131" i="1"/>
  <c r="D1130" i="1"/>
  <c r="G1130" i="1" s="1"/>
  <c r="C1130" i="1"/>
  <c r="D1129" i="1"/>
  <c r="C1129" i="1"/>
  <c r="D1128" i="1"/>
  <c r="G1128" i="1" s="1"/>
  <c r="C1128" i="1"/>
  <c r="D1127" i="1"/>
  <c r="C1127" i="1"/>
  <c r="G1126" i="1"/>
  <c r="D1126" i="1"/>
  <c r="C1126" i="1"/>
  <c r="H1126" i="1" s="1"/>
  <c r="D1125" i="1"/>
  <c r="C1125" i="1"/>
  <c r="D1124" i="1"/>
  <c r="C1124" i="1"/>
  <c r="D1123" i="1"/>
  <c r="C1123" i="1"/>
  <c r="D1122" i="1"/>
  <c r="G1122" i="1" s="1"/>
  <c r="C1122" i="1"/>
  <c r="H1122" i="1" s="1"/>
  <c r="D1121" i="1"/>
  <c r="C1121" i="1"/>
  <c r="G1120" i="1"/>
  <c r="D1120" i="1"/>
  <c r="C1120" i="1"/>
  <c r="D1119" i="1"/>
  <c r="C1119" i="1"/>
  <c r="G1118" i="1"/>
  <c r="D1118" i="1"/>
  <c r="C1118" i="1"/>
  <c r="H1118" i="1" s="1"/>
  <c r="D1117" i="1"/>
  <c r="C1117" i="1"/>
  <c r="D1116" i="1"/>
  <c r="G1116" i="1" s="1"/>
  <c r="C1116" i="1"/>
  <c r="H1116" i="1" s="1"/>
  <c r="D1115" i="1"/>
  <c r="C1115" i="1"/>
  <c r="H1115" i="1" s="1"/>
  <c r="G1114" i="1"/>
  <c r="D1114" i="1"/>
  <c r="C1114" i="1"/>
  <c r="H1114" i="1" s="1"/>
  <c r="C1113" i="1"/>
  <c r="D1111" i="1"/>
  <c r="C1111" i="1"/>
  <c r="H1111" i="1" s="1"/>
  <c r="G1110" i="1"/>
  <c r="D1110" i="1"/>
  <c r="C1110" i="1"/>
  <c r="H1110" i="1" s="1"/>
  <c r="G1109" i="1"/>
  <c r="D1109" i="1"/>
  <c r="C1109" i="1"/>
  <c r="D1108" i="1"/>
  <c r="G1108" i="1" s="1"/>
  <c r="C1108" i="1"/>
  <c r="H1108" i="1" s="1"/>
  <c r="D1107" i="1"/>
  <c r="C1107" i="1"/>
  <c r="H1107" i="1" s="1"/>
  <c r="G1106" i="1"/>
  <c r="D1106" i="1"/>
  <c r="C1106" i="1"/>
  <c r="H1106" i="1" s="1"/>
  <c r="D1105" i="1"/>
  <c r="G1105" i="1" s="1"/>
  <c r="C1105" i="1"/>
  <c r="D1104" i="1"/>
  <c r="G1104" i="1" s="1"/>
  <c r="C1104" i="1"/>
  <c r="D1103" i="1"/>
  <c r="C1103" i="1"/>
  <c r="H1103" i="1" s="1"/>
  <c r="G1102" i="1"/>
  <c r="D1102" i="1"/>
  <c r="C1102" i="1"/>
  <c r="H1102" i="1" s="1"/>
  <c r="G1101" i="1"/>
  <c r="D1101" i="1"/>
  <c r="C1101" i="1"/>
  <c r="D1100" i="1"/>
  <c r="G1100" i="1" s="1"/>
  <c r="C1100" i="1"/>
  <c r="H1100" i="1" s="1"/>
  <c r="D1099" i="1"/>
  <c r="C1099" i="1"/>
  <c r="H1099" i="1" s="1"/>
  <c r="G1098" i="1"/>
  <c r="D1098" i="1"/>
  <c r="C1098" i="1"/>
  <c r="H1098" i="1" s="1"/>
  <c r="D1097" i="1"/>
  <c r="G1097" i="1" s="1"/>
  <c r="C1097" i="1"/>
  <c r="D1096" i="1"/>
  <c r="G1095" i="1"/>
  <c r="D1095" i="1"/>
  <c r="C1095" i="1"/>
  <c r="H1095" i="1" s="1"/>
  <c r="D1094" i="1"/>
  <c r="G1094" i="1" s="1"/>
  <c r="C1094" i="1"/>
  <c r="D1093" i="1"/>
  <c r="C1093" i="1"/>
  <c r="D1092" i="1"/>
  <c r="G1092" i="1" s="1"/>
  <c r="C1092" i="1"/>
  <c r="H1092" i="1" s="1"/>
  <c r="G1091" i="1"/>
  <c r="D1091" i="1"/>
  <c r="C1091" i="1"/>
  <c r="H1091" i="1" s="1"/>
  <c r="G1090" i="1"/>
  <c r="D1090" i="1"/>
  <c r="C1090" i="1"/>
  <c r="D1089" i="1"/>
  <c r="C1089" i="1"/>
  <c r="H1089" i="1" s="1"/>
  <c r="D1088" i="1"/>
  <c r="G1088" i="1" s="1"/>
  <c r="C1088" i="1"/>
  <c r="H1088" i="1" s="1"/>
  <c r="G1087" i="1"/>
  <c r="D1087" i="1"/>
  <c r="C1087" i="1"/>
  <c r="H1087" i="1" s="1"/>
  <c r="D1086" i="1"/>
  <c r="G1086" i="1" s="1"/>
  <c r="C1086" i="1"/>
  <c r="D1085" i="1"/>
  <c r="C1085" i="1"/>
  <c r="D1084" i="1"/>
  <c r="G1084" i="1" s="1"/>
  <c r="C1084" i="1"/>
  <c r="H1084" i="1" s="1"/>
  <c r="G1083" i="1"/>
  <c r="D1083" i="1"/>
  <c r="C1083" i="1"/>
  <c r="H1083" i="1" s="1"/>
  <c r="G1082" i="1"/>
  <c r="D1082" i="1"/>
  <c r="C1082" i="1"/>
  <c r="D1081" i="1"/>
  <c r="C1081" i="1"/>
  <c r="H1081" i="1" s="1"/>
  <c r="D1080" i="1"/>
  <c r="C1080" i="1"/>
  <c r="H1080" i="1" s="1"/>
  <c r="G1079" i="1"/>
  <c r="D1079" i="1"/>
  <c r="C1079" i="1"/>
  <c r="H1079" i="1" s="1"/>
  <c r="D1078" i="1"/>
  <c r="G1078" i="1" s="1"/>
  <c r="C1078" i="1"/>
  <c r="D1077" i="1"/>
  <c r="C1077" i="1"/>
  <c r="D1076" i="1"/>
  <c r="C1076" i="1"/>
  <c r="H1076" i="1" s="1"/>
  <c r="G1075" i="1"/>
  <c r="D1075" i="1"/>
  <c r="C1075" i="1"/>
  <c r="H1075" i="1" s="1"/>
  <c r="G1074" i="1"/>
  <c r="D1074" i="1"/>
  <c r="C1074" i="1"/>
  <c r="D1073" i="1"/>
  <c r="C1073" i="1"/>
  <c r="H1073" i="1" s="1"/>
  <c r="D1072" i="1"/>
  <c r="C1072" i="1"/>
  <c r="H1072" i="1" s="1"/>
  <c r="G1071" i="1"/>
  <c r="D1071" i="1"/>
  <c r="C1071" i="1"/>
  <c r="H1071" i="1" s="1"/>
  <c r="D1070" i="1"/>
  <c r="G1070" i="1" s="1"/>
  <c r="C1070" i="1"/>
  <c r="D1069" i="1"/>
  <c r="C1069" i="1"/>
  <c r="D1068" i="1"/>
  <c r="C1068" i="1"/>
  <c r="H1068" i="1" s="1"/>
  <c r="G1067" i="1"/>
  <c r="D1067" i="1"/>
  <c r="C1067" i="1"/>
  <c r="H1067" i="1" s="1"/>
  <c r="G1066" i="1"/>
  <c r="D1066" i="1"/>
  <c r="C1066" i="1"/>
  <c r="D1065" i="1"/>
  <c r="C1065" i="1"/>
  <c r="H1065" i="1" s="1"/>
  <c r="D1064" i="1"/>
  <c r="C1064" i="1"/>
  <c r="H1064" i="1" s="1"/>
  <c r="G1063" i="1"/>
  <c r="D1063" i="1"/>
  <c r="C1063" i="1"/>
  <c r="H1063" i="1" s="1"/>
  <c r="D1062" i="1"/>
  <c r="G1062" i="1" s="1"/>
  <c r="C1062" i="1"/>
  <c r="D1061" i="1"/>
  <c r="G1061" i="1" s="1"/>
  <c r="C1061" i="1"/>
  <c r="D1060" i="1"/>
  <c r="C1060" i="1"/>
  <c r="H1060" i="1" s="1"/>
  <c r="G1059" i="1"/>
  <c r="D1059" i="1"/>
  <c r="C1059" i="1"/>
  <c r="H1059" i="1" s="1"/>
  <c r="G1058" i="1"/>
  <c r="D1058" i="1"/>
  <c r="C1058" i="1"/>
  <c r="D1057" i="1"/>
  <c r="C1057" i="1"/>
  <c r="H1057" i="1" s="1"/>
  <c r="D1056" i="1"/>
  <c r="C1056" i="1"/>
  <c r="H1056" i="1" s="1"/>
  <c r="G1055" i="1"/>
  <c r="D1055" i="1"/>
  <c r="C1055" i="1"/>
  <c r="H1055" i="1" s="1"/>
  <c r="D1054" i="1"/>
  <c r="G1054" i="1" s="1"/>
  <c r="C1054" i="1"/>
  <c r="D1053" i="1"/>
  <c r="G1053" i="1" s="1"/>
  <c r="C1053" i="1"/>
  <c r="D1052" i="1"/>
  <c r="C1052" i="1"/>
  <c r="H1052" i="1" s="1"/>
  <c r="G1051" i="1"/>
  <c r="D1051" i="1"/>
  <c r="C1051" i="1"/>
  <c r="H1051" i="1" s="1"/>
  <c r="D1050" i="1"/>
  <c r="C1050" i="1"/>
  <c r="D1049" i="1"/>
  <c r="C1049" i="1"/>
  <c r="H1049" i="1" s="1"/>
  <c r="D1048" i="1"/>
  <c r="C1048" i="1"/>
  <c r="H1048" i="1" s="1"/>
  <c r="D1045" i="1"/>
  <c r="G1045" i="1" s="1"/>
  <c r="C1045" i="1"/>
  <c r="D1044" i="1"/>
  <c r="C1044" i="1"/>
  <c r="H1044" i="1" s="1"/>
  <c r="G1043" i="1"/>
  <c r="D1043" i="1"/>
  <c r="C1043" i="1"/>
  <c r="H1043" i="1" s="1"/>
  <c r="G1042" i="1"/>
  <c r="D1042" i="1"/>
  <c r="C1042" i="1"/>
  <c r="D1041" i="1"/>
  <c r="C1041" i="1"/>
  <c r="H1041" i="1" s="1"/>
  <c r="D1040" i="1"/>
  <c r="C1040" i="1"/>
  <c r="H1040" i="1" s="1"/>
  <c r="G1039" i="1"/>
  <c r="D1039" i="1"/>
  <c r="C1039" i="1"/>
  <c r="H1039" i="1" s="1"/>
  <c r="D1038" i="1"/>
  <c r="G1038" i="1" s="1"/>
  <c r="C1038" i="1"/>
  <c r="D1037" i="1"/>
  <c r="G1037" i="1" s="1"/>
  <c r="C1037" i="1"/>
  <c r="D1036" i="1"/>
  <c r="C1036" i="1"/>
  <c r="H1036" i="1" s="1"/>
  <c r="D1035" i="1"/>
  <c r="C1035" i="1"/>
  <c r="H1035" i="1" s="1"/>
  <c r="D1034" i="1"/>
  <c r="C1034" i="1"/>
  <c r="D1033" i="1"/>
  <c r="C1033" i="1"/>
  <c r="H1033" i="1" s="1"/>
  <c r="D1032" i="1"/>
  <c r="C1032" i="1"/>
  <c r="H1032" i="1" s="1"/>
  <c r="G1031" i="1"/>
  <c r="D1031" i="1"/>
  <c r="C1031" i="1"/>
  <c r="H1031" i="1" s="1"/>
  <c r="D1030" i="1"/>
  <c r="C1030" i="1"/>
  <c r="D1029" i="1"/>
  <c r="G1029" i="1" s="1"/>
  <c r="C1029" i="1"/>
  <c r="D1028" i="1"/>
  <c r="C1028" i="1"/>
  <c r="H1028" i="1" s="1"/>
  <c r="D1027" i="1"/>
  <c r="C1027" i="1"/>
  <c r="H1027" i="1" s="1"/>
  <c r="G1026" i="1"/>
  <c r="D1026" i="1"/>
  <c r="C1026" i="1"/>
  <c r="D1025" i="1"/>
  <c r="C1025" i="1"/>
  <c r="H1025" i="1" s="1"/>
  <c r="D1024" i="1"/>
  <c r="C1024" i="1"/>
  <c r="H1024" i="1" s="1"/>
  <c r="D1023" i="1"/>
  <c r="C1023" i="1"/>
  <c r="H1023" i="1" s="1"/>
  <c r="D1022" i="1"/>
  <c r="G1022" i="1" s="1"/>
  <c r="C1022" i="1"/>
  <c r="D1021" i="1"/>
  <c r="G1021" i="1" s="1"/>
  <c r="C1021" i="1"/>
  <c r="D1020" i="1"/>
  <c r="C1020" i="1"/>
  <c r="H1020" i="1" s="1"/>
  <c r="G1019" i="1"/>
  <c r="D1019" i="1"/>
  <c r="C1019" i="1"/>
  <c r="H1019" i="1" s="1"/>
  <c r="G1018" i="1"/>
  <c r="D1018" i="1"/>
  <c r="C1018" i="1"/>
  <c r="D1017" i="1"/>
  <c r="H1017" i="1" s="1"/>
  <c r="C1017" i="1"/>
  <c r="D1016" i="1"/>
  <c r="G1016" i="1" s="1"/>
  <c r="C1016" i="1"/>
  <c r="D1015" i="1"/>
  <c r="C1015" i="1"/>
  <c r="H1015" i="1" s="1"/>
  <c r="D1014" i="1"/>
  <c r="G1014" i="1" s="1"/>
  <c r="C1014" i="1"/>
  <c r="H1014" i="1" s="1"/>
  <c r="D1013" i="1"/>
  <c r="C1013" i="1"/>
  <c r="H1013" i="1" s="1"/>
  <c r="D1012" i="1"/>
  <c r="G1012" i="1" s="1"/>
  <c r="C1012" i="1"/>
  <c r="H1012" i="1" s="1"/>
  <c r="D1011" i="1"/>
  <c r="C1011" i="1"/>
  <c r="H1011" i="1" s="1"/>
  <c r="D1010" i="1"/>
  <c r="G1010" i="1" s="1"/>
  <c r="C1010" i="1"/>
  <c r="H1010" i="1" s="1"/>
  <c r="D1009" i="1"/>
  <c r="C1009" i="1"/>
  <c r="H1009" i="1" s="1"/>
  <c r="D1008" i="1"/>
  <c r="C1008" i="1"/>
  <c r="H1008" i="1" s="1"/>
  <c r="C1007" i="1"/>
  <c r="D1006" i="1"/>
  <c r="C1006" i="1"/>
  <c r="H1006" i="1" s="1"/>
  <c r="D1005" i="1"/>
  <c r="C1005" i="1"/>
  <c r="H1005" i="1" s="1"/>
  <c r="D1004" i="1"/>
  <c r="G1004" i="1" s="1"/>
  <c r="C1004" i="1"/>
  <c r="D1003" i="1"/>
  <c r="C1003" i="1"/>
  <c r="H1003" i="1" s="1"/>
  <c r="D1002" i="1"/>
  <c r="G1002" i="1" s="1"/>
  <c r="C1002" i="1"/>
  <c r="H1002" i="1" s="1"/>
  <c r="D1001" i="1"/>
  <c r="C1001" i="1"/>
  <c r="H1001" i="1" s="1"/>
  <c r="D1000" i="1"/>
  <c r="G1000" i="1" s="1"/>
  <c r="C1000" i="1"/>
  <c r="H1000" i="1" s="1"/>
  <c r="D999" i="1"/>
  <c r="C999" i="1"/>
  <c r="H999" i="1" s="1"/>
  <c r="D998" i="1"/>
  <c r="G998" i="1" s="1"/>
  <c r="C998" i="1"/>
  <c r="H998" i="1" s="1"/>
  <c r="D997" i="1"/>
  <c r="C997" i="1"/>
  <c r="H997" i="1" s="1"/>
  <c r="D996" i="1"/>
  <c r="G996" i="1" s="1"/>
  <c r="C996" i="1"/>
  <c r="H996" i="1" s="1"/>
  <c r="D995" i="1"/>
  <c r="C995" i="1"/>
  <c r="H995" i="1" s="1"/>
  <c r="D994" i="1"/>
  <c r="G994" i="1" s="1"/>
  <c r="C994" i="1"/>
  <c r="H994" i="1" s="1"/>
  <c r="D993" i="1"/>
  <c r="C993" i="1"/>
  <c r="H993" i="1" s="1"/>
  <c r="D992" i="1"/>
  <c r="G992" i="1" s="1"/>
  <c r="C992" i="1"/>
  <c r="H992" i="1" s="1"/>
  <c r="D991" i="1"/>
  <c r="C991" i="1"/>
  <c r="H991" i="1" s="1"/>
  <c r="D989" i="1"/>
  <c r="C989" i="1"/>
  <c r="H989" i="1" s="1"/>
  <c r="D988" i="1"/>
  <c r="G988" i="1" s="1"/>
  <c r="C988" i="1"/>
  <c r="H988" i="1" s="1"/>
  <c r="D987" i="1"/>
  <c r="C987" i="1"/>
  <c r="H987" i="1" s="1"/>
  <c r="D986" i="1"/>
  <c r="C986" i="1"/>
  <c r="H986" i="1" s="1"/>
  <c r="D983" i="1"/>
  <c r="C983" i="1"/>
  <c r="H983" i="1" s="1"/>
  <c r="D982" i="1"/>
  <c r="G982" i="1" s="1"/>
  <c r="C982" i="1"/>
  <c r="H982" i="1" s="1"/>
  <c r="D981" i="1"/>
  <c r="C981" i="1"/>
  <c r="H981" i="1" s="1"/>
  <c r="D980" i="1"/>
  <c r="G980" i="1" s="1"/>
  <c r="C980" i="1"/>
  <c r="H980" i="1" s="1"/>
  <c r="D979" i="1"/>
  <c r="C979" i="1"/>
  <c r="H979" i="1" s="1"/>
  <c r="D978" i="1"/>
  <c r="G978" i="1" s="1"/>
  <c r="C978" i="1"/>
  <c r="H978" i="1" s="1"/>
  <c r="D977" i="1"/>
  <c r="C977" i="1"/>
  <c r="H977" i="1" s="1"/>
  <c r="D976" i="1"/>
  <c r="G976" i="1" s="1"/>
  <c r="C976" i="1"/>
  <c r="H976" i="1" s="1"/>
  <c r="D975" i="1"/>
  <c r="C975" i="1"/>
  <c r="H975" i="1" s="1"/>
  <c r="D974" i="1"/>
  <c r="G974" i="1" s="1"/>
  <c r="C974" i="1"/>
  <c r="H974" i="1" s="1"/>
  <c r="D973" i="1"/>
  <c r="C973" i="1"/>
  <c r="H973" i="1" s="1"/>
  <c r="D972" i="1"/>
  <c r="G972" i="1" s="1"/>
  <c r="C972" i="1"/>
  <c r="H972" i="1" s="1"/>
  <c r="D971" i="1"/>
  <c r="C971" i="1"/>
  <c r="H971" i="1" s="1"/>
  <c r="D970" i="1"/>
  <c r="G970" i="1" s="1"/>
  <c r="C970" i="1"/>
  <c r="H970" i="1" s="1"/>
  <c r="D969" i="1"/>
  <c r="C969" i="1"/>
  <c r="H969" i="1" s="1"/>
  <c r="D968" i="1"/>
  <c r="G968" i="1" s="1"/>
  <c r="C968" i="1"/>
  <c r="H968" i="1" s="1"/>
  <c r="D967" i="1"/>
  <c r="C967" i="1"/>
  <c r="H967" i="1" s="1"/>
  <c r="D966" i="1"/>
  <c r="G966" i="1" s="1"/>
  <c r="C966" i="1"/>
  <c r="H966" i="1" s="1"/>
  <c r="D965" i="1"/>
  <c r="C965" i="1"/>
  <c r="H965" i="1" s="1"/>
  <c r="D964" i="1"/>
  <c r="G964" i="1" s="1"/>
  <c r="C964" i="1"/>
  <c r="H964" i="1" s="1"/>
  <c r="D963" i="1"/>
  <c r="C963" i="1"/>
  <c r="H963" i="1" s="1"/>
  <c r="D962" i="1"/>
  <c r="G962" i="1" s="1"/>
  <c r="C962" i="1"/>
  <c r="H962" i="1" s="1"/>
  <c r="D961" i="1"/>
  <c r="C961" i="1"/>
  <c r="H961" i="1" s="1"/>
  <c r="D960" i="1"/>
  <c r="G960" i="1" s="1"/>
  <c r="C960" i="1"/>
  <c r="H960" i="1" s="1"/>
  <c r="D959" i="1"/>
  <c r="C959" i="1"/>
  <c r="H959" i="1" s="1"/>
  <c r="D958" i="1"/>
  <c r="G958" i="1" s="1"/>
  <c r="C958" i="1"/>
  <c r="H958" i="1" s="1"/>
  <c r="D957" i="1"/>
  <c r="C957" i="1"/>
  <c r="H957" i="1" s="1"/>
  <c r="D956" i="1"/>
  <c r="G956" i="1" s="1"/>
  <c r="C956" i="1"/>
  <c r="H956" i="1" s="1"/>
  <c r="D955" i="1"/>
  <c r="C955" i="1"/>
  <c r="H955" i="1" s="1"/>
  <c r="D954" i="1"/>
  <c r="G954" i="1" s="1"/>
  <c r="C954" i="1"/>
  <c r="H954" i="1" s="1"/>
  <c r="D953" i="1"/>
  <c r="C953" i="1"/>
  <c r="H953" i="1" s="1"/>
  <c r="D952" i="1"/>
  <c r="G952" i="1" s="1"/>
  <c r="C952" i="1"/>
  <c r="H952" i="1" s="1"/>
  <c r="D951" i="1"/>
  <c r="C951" i="1"/>
  <c r="H951" i="1" s="1"/>
  <c r="D950" i="1"/>
  <c r="G950" i="1" s="1"/>
  <c r="C950" i="1"/>
  <c r="H950" i="1" s="1"/>
  <c r="D949" i="1"/>
  <c r="C949" i="1"/>
  <c r="H949" i="1" s="1"/>
  <c r="D948" i="1"/>
  <c r="G948" i="1" s="1"/>
  <c r="C948" i="1"/>
  <c r="H948" i="1" s="1"/>
  <c r="D947" i="1"/>
  <c r="C947" i="1"/>
  <c r="H947" i="1" s="1"/>
  <c r="D946" i="1"/>
  <c r="G946" i="1" s="1"/>
  <c r="C946" i="1"/>
  <c r="H946" i="1" s="1"/>
  <c r="D945" i="1"/>
  <c r="C945" i="1"/>
  <c r="H945" i="1" s="1"/>
  <c r="D944" i="1"/>
  <c r="G944" i="1" s="1"/>
  <c r="C944" i="1"/>
  <c r="H944" i="1" s="1"/>
  <c r="D943" i="1"/>
  <c r="C943" i="1"/>
  <c r="H943" i="1" s="1"/>
  <c r="D942" i="1"/>
  <c r="G942" i="1" s="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D868" i="1"/>
  <c r="C868" i="1"/>
  <c r="H868" i="1" s="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G820" i="1" s="1"/>
  <c r="C820" i="1"/>
  <c r="D819" i="1"/>
  <c r="C819" i="1"/>
  <c r="G818" i="1"/>
  <c r="D818" i="1"/>
  <c r="C818" i="1"/>
  <c r="H818" i="1" s="1"/>
  <c r="D817" i="1"/>
  <c r="C817" i="1"/>
  <c r="D816" i="1"/>
  <c r="C816" i="1"/>
  <c r="D815" i="1"/>
  <c r="C815" i="1"/>
  <c r="D814" i="1"/>
  <c r="C814" i="1"/>
  <c r="H814" i="1" s="1"/>
  <c r="D813" i="1"/>
  <c r="C813" i="1"/>
  <c r="D812" i="1"/>
  <c r="C812" i="1"/>
  <c r="D811" i="1"/>
  <c r="C811" i="1"/>
  <c r="G810" i="1"/>
  <c r="D810" i="1"/>
  <c r="C810" i="1"/>
  <c r="H810" i="1" s="1"/>
  <c r="D809" i="1"/>
  <c r="C809" i="1"/>
  <c r="D808" i="1"/>
  <c r="C808" i="1"/>
  <c r="G808" i="1" s="1"/>
  <c r="D807" i="1"/>
  <c r="C807" i="1"/>
  <c r="D806" i="1"/>
  <c r="C806" i="1"/>
  <c r="H806" i="1" s="1"/>
  <c r="D805" i="1"/>
  <c r="C805" i="1"/>
  <c r="D804" i="1"/>
  <c r="G804" i="1" s="1"/>
  <c r="C804" i="1"/>
  <c r="D803" i="1"/>
  <c r="C803" i="1"/>
  <c r="G802" i="1"/>
  <c r="D802" i="1"/>
  <c r="C802" i="1"/>
  <c r="H802" i="1" s="1"/>
  <c r="D801" i="1"/>
  <c r="G801" i="1" s="1"/>
  <c r="C801" i="1"/>
  <c r="D800" i="1"/>
  <c r="C800" i="1"/>
  <c r="H800" i="1" s="1"/>
  <c r="D799" i="1"/>
  <c r="C799" i="1"/>
  <c r="G799" i="1" s="1"/>
  <c r="G798" i="1"/>
  <c r="D798" i="1"/>
  <c r="C798" i="1"/>
  <c r="H798" i="1" s="1"/>
  <c r="D797" i="1"/>
  <c r="G797" i="1" s="1"/>
  <c r="C797" i="1"/>
  <c r="D796" i="1"/>
  <c r="C796" i="1"/>
  <c r="H796" i="1" s="1"/>
  <c r="D795" i="1"/>
  <c r="C795" i="1"/>
  <c r="G794" i="1"/>
  <c r="D794" i="1"/>
  <c r="C794" i="1"/>
  <c r="H794" i="1" s="1"/>
  <c r="D793" i="1"/>
  <c r="G793" i="1" s="1"/>
  <c r="C793" i="1"/>
  <c r="D792" i="1"/>
  <c r="C792" i="1"/>
  <c r="H792" i="1" s="1"/>
  <c r="D791" i="1"/>
  <c r="C791" i="1"/>
  <c r="G791" i="1" s="1"/>
  <c r="G790" i="1"/>
  <c r="D790" i="1"/>
  <c r="C790" i="1"/>
  <c r="H790" i="1" s="1"/>
  <c r="D789" i="1"/>
  <c r="G789" i="1" s="1"/>
  <c r="C789" i="1"/>
  <c r="D788" i="1"/>
  <c r="C788" i="1"/>
  <c r="H788" i="1" s="1"/>
  <c r="D787" i="1"/>
  <c r="C787" i="1"/>
  <c r="G786" i="1"/>
  <c r="D786" i="1"/>
  <c r="C786" i="1"/>
  <c r="H786" i="1" s="1"/>
  <c r="D785" i="1"/>
  <c r="G785" i="1" s="1"/>
  <c r="C785" i="1"/>
  <c r="D784" i="1"/>
  <c r="C784" i="1"/>
  <c r="H784" i="1" s="1"/>
  <c r="D783" i="1"/>
  <c r="C783" i="1"/>
  <c r="G783" i="1" s="1"/>
  <c r="G782" i="1"/>
  <c r="D782" i="1"/>
  <c r="C782" i="1"/>
  <c r="H782" i="1" s="1"/>
  <c r="D781" i="1"/>
  <c r="G781" i="1" s="1"/>
  <c r="C781" i="1"/>
  <c r="D780" i="1"/>
  <c r="C780" i="1"/>
  <c r="H780" i="1" s="1"/>
  <c r="D779" i="1"/>
  <c r="C779" i="1"/>
  <c r="G778" i="1"/>
  <c r="D778" i="1"/>
  <c r="C778" i="1"/>
  <c r="H778" i="1" s="1"/>
  <c r="D777" i="1"/>
  <c r="G777" i="1" s="1"/>
  <c r="C777" i="1"/>
  <c r="D776" i="1"/>
  <c r="C776" i="1"/>
  <c r="H776" i="1" s="1"/>
  <c r="D775" i="1"/>
  <c r="C775" i="1"/>
  <c r="G775" i="1" s="1"/>
  <c r="G774" i="1"/>
  <c r="D774" i="1"/>
  <c r="C774" i="1"/>
  <c r="H774" i="1" s="1"/>
  <c r="D773" i="1"/>
  <c r="G773" i="1" s="1"/>
  <c r="C773" i="1"/>
  <c r="D772" i="1"/>
  <c r="C772" i="1"/>
  <c r="H772" i="1" s="1"/>
  <c r="D771" i="1"/>
  <c r="C771" i="1"/>
  <c r="G770" i="1"/>
  <c r="D770" i="1"/>
  <c r="C770" i="1"/>
  <c r="H770" i="1" s="1"/>
  <c r="D769" i="1"/>
  <c r="G769" i="1" s="1"/>
  <c r="C769" i="1"/>
  <c r="D768" i="1"/>
  <c r="C768" i="1"/>
  <c r="H768" i="1" s="1"/>
  <c r="D767" i="1"/>
  <c r="C767" i="1"/>
  <c r="D766" i="1"/>
  <c r="C766" i="1"/>
  <c r="H766" i="1" s="1"/>
  <c r="D765" i="1"/>
  <c r="G765" i="1" s="1"/>
  <c r="C765" i="1"/>
  <c r="D764" i="1"/>
  <c r="C764" i="1"/>
  <c r="H764" i="1" s="1"/>
  <c r="D763" i="1"/>
  <c r="C763" i="1"/>
  <c r="G762" i="1"/>
  <c r="D762" i="1"/>
  <c r="C762" i="1"/>
  <c r="H762" i="1" s="1"/>
  <c r="D761" i="1"/>
  <c r="G761" i="1" s="1"/>
  <c r="C761" i="1"/>
  <c r="D760" i="1"/>
  <c r="C760" i="1"/>
  <c r="H760" i="1" s="1"/>
  <c r="D759" i="1"/>
  <c r="C759" i="1"/>
  <c r="G759" i="1" s="1"/>
  <c r="G758" i="1"/>
  <c r="D758" i="1"/>
  <c r="C758" i="1"/>
  <c r="H758" i="1" s="1"/>
  <c r="D757" i="1"/>
  <c r="G757" i="1" s="1"/>
  <c r="C757" i="1"/>
  <c r="D756" i="1"/>
  <c r="C756" i="1"/>
  <c r="H756" i="1" s="1"/>
  <c r="D755" i="1"/>
  <c r="C755" i="1"/>
  <c r="G754" i="1"/>
  <c r="D754" i="1"/>
  <c r="C754" i="1"/>
  <c r="H754" i="1" s="1"/>
  <c r="D753" i="1"/>
  <c r="C753" i="1"/>
  <c r="D752" i="1"/>
  <c r="C752" i="1"/>
  <c r="H752" i="1" s="1"/>
  <c r="D751" i="1"/>
  <c r="C751" i="1"/>
  <c r="G751" i="1" s="1"/>
  <c r="G750" i="1"/>
  <c r="D750" i="1"/>
  <c r="C750" i="1"/>
  <c r="H750" i="1" s="1"/>
  <c r="D749" i="1"/>
  <c r="G749" i="1" s="1"/>
  <c r="C749" i="1"/>
  <c r="D748" i="1"/>
  <c r="C748" i="1"/>
  <c r="H748" i="1" s="1"/>
  <c r="D747" i="1"/>
  <c r="C747" i="1"/>
  <c r="G746" i="1"/>
  <c r="D746" i="1"/>
  <c r="C746" i="1"/>
  <c r="H746" i="1" s="1"/>
  <c r="D745" i="1"/>
  <c r="G745" i="1" s="1"/>
  <c r="C745" i="1"/>
  <c r="D744" i="1"/>
  <c r="C744" i="1"/>
  <c r="H744" i="1" s="1"/>
  <c r="D743" i="1"/>
  <c r="C743" i="1"/>
  <c r="G743" i="1" s="1"/>
  <c r="G742" i="1"/>
  <c r="D742" i="1"/>
  <c r="C742" i="1"/>
  <c r="H742" i="1" s="1"/>
  <c r="D741" i="1"/>
  <c r="G741" i="1" s="1"/>
  <c r="C741" i="1"/>
  <c r="D740" i="1"/>
  <c r="C740" i="1"/>
  <c r="H740" i="1" s="1"/>
  <c r="D739" i="1"/>
  <c r="C739" i="1"/>
  <c r="G738" i="1"/>
  <c r="D738" i="1"/>
  <c r="C738" i="1"/>
  <c r="H738" i="1" s="1"/>
  <c r="D737" i="1"/>
  <c r="G737" i="1" s="1"/>
  <c r="C737" i="1"/>
  <c r="D736" i="1"/>
  <c r="C736" i="1"/>
  <c r="H736" i="1" s="1"/>
  <c r="D735" i="1"/>
  <c r="C735" i="1"/>
  <c r="G735" i="1" s="1"/>
  <c r="G734" i="1"/>
  <c r="D734" i="1"/>
  <c r="C734" i="1"/>
  <c r="H734" i="1" s="1"/>
  <c r="D733" i="1"/>
  <c r="G733" i="1" s="1"/>
  <c r="C733" i="1"/>
  <c r="D732" i="1"/>
  <c r="C732" i="1"/>
  <c r="H732" i="1" s="1"/>
  <c r="D731" i="1"/>
  <c r="C731" i="1"/>
  <c r="G730" i="1"/>
  <c r="D730" i="1"/>
  <c r="C730" i="1"/>
  <c r="H730" i="1" s="1"/>
  <c r="D729" i="1"/>
  <c r="G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C719" i="1"/>
  <c r="D718" i="1"/>
  <c r="C718" i="1"/>
  <c r="D717" i="1"/>
  <c r="H717" i="1" s="1"/>
  <c r="C717" i="1"/>
  <c r="D716" i="1"/>
  <c r="H716" i="1" s="1"/>
  <c r="C716" i="1"/>
  <c r="D715" i="1"/>
  <c r="C715" i="1"/>
  <c r="D714" i="1"/>
  <c r="H714" i="1" s="1"/>
  <c r="C714" i="1"/>
  <c r="D713" i="1"/>
  <c r="H713" i="1" s="1"/>
  <c r="C713" i="1"/>
  <c r="D712" i="1"/>
  <c r="H712" i="1" s="1"/>
  <c r="C712" i="1"/>
  <c r="D711" i="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C662" i="1"/>
  <c r="D661" i="1"/>
  <c r="H661" i="1" s="1"/>
  <c r="C661" i="1"/>
  <c r="D660" i="1"/>
  <c r="H660" i="1" s="1"/>
  <c r="C660" i="1"/>
  <c r="D659" i="1"/>
  <c r="H659" i="1" s="1"/>
  <c r="C659" i="1"/>
  <c r="D658" i="1"/>
  <c r="C658" i="1"/>
  <c r="D657" i="1"/>
  <c r="H657" i="1" s="1"/>
  <c r="C657" i="1"/>
  <c r="D656" i="1"/>
  <c r="H656" i="1" s="1"/>
  <c r="C656" i="1"/>
  <c r="D655" i="1"/>
  <c r="C655" i="1"/>
  <c r="D654" i="1"/>
  <c r="C654" i="1"/>
  <c r="D653" i="1"/>
  <c r="C653" i="1"/>
  <c r="D652" i="1"/>
  <c r="C652" i="1"/>
  <c r="D651" i="1"/>
  <c r="H651" i="1" s="1"/>
  <c r="C651" i="1"/>
  <c r="D650" i="1"/>
  <c r="H650" i="1" s="1"/>
  <c r="C650" i="1"/>
  <c r="D649" i="1"/>
  <c r="H649" i="1" s="1"/>
  <c r="C649" i="1"/>
  <c r="D648" i="1"/>
  <c r="C648" i="1"/>
  <c r="D647" i="1"/>
  <c r="H647" i="1" s="1"/>
  <c r="C647" i="1"/>
  <c r="D646" i="1"/>
  <c r="C646" i="1"/>
  <c r="D645" i="1"/>
  <c r="C645" i="1"/>
  <c r="D644" i="1"/>
  <c r="C644" i="1"/>
  <c r="D643" i="1"/>
  <c r="C643" i="1"/>
  <c r="D642" i="1"/>
  <c r="C642" i="1"/>
  <c r="D641" i="1"/>
  <c r="H641" i="1" s="1"/>
  <c r="C641" i="1"/>
  <c r="D637" i="1"/>
  <c r="C637"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G536" i="1" s="1"/>
  <c r="C536" i="1"/>
  <c r="H535" i="1"/>
  <c r="D535" i="1"/>
  <c r="G535" i="1" s="1"/>
  <c r="C535" i="1"/>
  <c r="D534" i="1"/>
  <c r="G534" i="1" s="1"/>
  <c r="C534" i="1"/>
  <c r="H533" i="1"/>
  <c r="D533" i="1"/>
  <c r="G533" i="1" s="1"/>
  <c r="C533" i="1"/>
  <c r="D532" i="1"/>
  <c r="G532" i="1" s="1"/>
  <c r="C532" i="1"/>
  <c r="H531" i="1"/>
  <c r="D531" i="1"/>
  <c r="G531" i="1" s="1"/>
  <c r="C531" i="1"/>
  <c r="D530" i="1"/>
  <c r="G530" i="1" s="1"/>
  <c r="C530" i="1"/>
  <c r="H529" i="1"/>
  <c r="D529" i="1"/>
  <c r="G529" i="1" s="1"/>
  <c r="C529" i="1"/>
  <c r="D528" i="1"/>
  <c r="G528" i="1" s="1"/>
  <c r="C528" i="1"/>
  <c r="H527" i="1"/>
  <c r="D527" i="1"/>
  <c r="G527" i="1" s="1"/>
  <c r="C527" i="1"/>
  <c r="D526" i="1"/>
  <c r="G526" i="1" s="1"/>
  <c r="C526" i="1"/>
  <c r="H525" i="1"/>
  <c r="D525" i="1"/>
  <c r="G525" i="1" s="1"/>
  <c r="C525" i="1"/>
  <c r="D524" i="1"/>
  <c r="G524" i="1" s="1"/>
  <c r="C524" i="1"/>
  <c r="H521" i="1"/>
  <c r="D521" i="1"/>
  <c r="G521" i="1" s="1"/>
  <c r="C521" i="1"/>
  <c r="D520" i="1"/>
  <c r="G520" i="1" s="1"/>
  <c r="C520" i="1"/>
  <c r="H519" i="1"/>
  <c r="D519" i="1"/>
  <c r="G519" i="1" s="1"/>
  <c r="C519" i="1"/>
  <c r="D518" i="1"/>
  <c r="G518" i="1" s="1"/>
  <c r="C518" i="1"/>
  <c r="H517" i="1"/>
  <c r="D517" i="1"/>
  <c r="G517" i="1" s="1"/>
  <c r="C517" i="1"/>
  <c r="D516" i="1"/>
  <c r="G516" i="1" s="1"/>
  <c r="C516" i="1"/>
  <c r="H515" i="1"/>
  <c r="D515" i="1"/>
  <c r="G515" i="1" s="1"/>
  <c r="C515" i="1"/>
  <c r="D514" i="1"/>
  <c r="G514" i="1" s="1"/>
  <c r="C514" i="1"/>
  <c r="H513" i="1"/>
  <c r="D513" i="1"/>
  <c r="G513" i="1" s="1"/>
  <c r="C513" i="1"/>
  <c r="D512" i="1"/>
  <c r="G512" i="1" s="1"/>
  <c r="C512" i="1"/>
  <c r="H511" i="1"/>
  <c r="D511" i="1"/>
  <c r="G511" i="1" s="1"/>
  <c r="C511" i="1"/>
  <c r="D510" i="1"/>
  <c r="G510" i="1" s="1"/>
  <c r="C510" i="1"/>
  <c r="H508" i="1"/>
  <c r="D508" i="1"/>
  <c r="G508" i="1" s="1"/>
  <c r="C508" i="1"/>
  <c r="D507" i="1"/>
  <c r="G507" i="1" s="1"/>
  <c r="C507" i="1"/>
  <c r="H506" i="1"/>
  <c r="D506" i="1"/>
  <c r="G506" i="1" s="1"/>
  <c r="C506" i="1"/>
  <c r="D505" i="1"/>
  <c r="G505" i="1" s="1"/>
  <c r="C505" i="1"/>
  <c r="H504" i="1"/>
  <c r="D504" i="1"/>
  <c r="G504" i="1" s="1"/>
  <c r="C504" i="1"/>
  <c r="D503" i="1"/>
  <c r="G503" i="1" s="1"/>
  <c r="C503" i="1"/>
  <c r="H502" i="1"/>
  <c r="D502" i="1"/>
  <c r="G502" i="1" s="1"/>
  <c r="C502" i="1"/>
  <c r="D501" i="1"/>
  <c r="G501" i="1" s="1"/>
  <c r="C501" i="1"/>
  <c r="H500" i="1"/>
  <c r="D500" i="1"/>
  <c r="G500" i="1" s="1"/>
  <c r="C500" i="1"/>
  <c r="D499" i="1"/>
  <c r="G499" i="1" s="1"/>
  <c r="C499" i="1"/>
  <c r="H498" i="1"/>
  <c r="D498" i="1"/>
  <c r="G498" i="1" s="1"/>
  <c r="C498" i="1"/>
  <c r="D497" i="1"/>
  <c r="G497" i="1" s="1"/>
  <c r="C497" i="1"/>
  <c r="H496" i="1"/>
  <c r="D496" i="1"/>
  <c r="G496" i="1" s="1"/>
  <c r="C496" i="1"/>
  <c r="D495" i="1"/>
  <c r="G495" i="1" s="1"/>
  <c r="C495" i="1"/>
  <c r="H494" i="1"/>
  <c r="D494" i="1"/>
  <c r="G494" i="1" s="1"/>
  <c r="C494" i="1"/>
  <c r="D493" i="1"/>
  <c r="G493" i="1" s="1"/>
  <c r="C493" i="1"/>
  <c r="H492" i="1"/>
  <c r="D492" i="1"/>
  <c r="G492" i="1" s="1"/>
  <c r="C492" i="1"/>
  <c r="D491" i="1"/>
  <c r="G491" i="1" s="1"/>
  <c r="C491" i="1"/>
  <c r="H490" i="1"/>
  <c r="D490" i="1"/>
  <c r="G490" i="1" s="1"/>
  <c r="C490" i="1"/>
  <c r="D489" i="1"/>
  <c r="G489" i="1" s="1"/>
  <c r="C489" i="1"/>
  <c r="H488" i="1"/>
  <c r="D488" i="1"/>
  <c r="G488" i="1" s="1"/>
  <c r="C488" i="1"/>
  <c r="D487" i="1"/>
  <c r="G487" i="1" s="1"/>
  <c r="C487" i="1"/>
  <c r="H486" i="1"/>
  <c r="D486" i="1"/>
  <c r="G486" i="1" s="1"/>
  <c r="C486" i="1"/>
  <c r="D485" i="1"/>
  <c r="G485" i="1" s="1"/>
  <c r="C485" i="1"/>
  <c r="H484" i="1"/>
  <c r="D484" i="1"/>
  <c r="G484" i="1" s="1"/>
  <c r="C484" i="1"/>
  <c r="D483" i="1"/>
  <c r="G483" i="1" s="1"/>
  <c r="C483" i="1"/>
  <c r="H482" i="1"/>
  <c r="D482" i="1"/>
  <c r="G482" i="1" s="1"/>
  <c r="C482" i="1"/>
  <c r="D481" i="1"/>
  <c r="G481" i="1" s="1"/>
  <c r="C481" i="1"/>
  <c r="H480" i="1"/>
  <c r="D480" i="1"/>
  <c r="G480" i="1" s="1"/>
  <c r="C480" i="1"/>
  <c r="D479" i="1"/>
  <c r="G479" i="1" s="1"/>
  <c r="C479" i="1"/>
  <c r="H478" i="1"/>
  <c r="D478" i="1"/>
  <c r="G478" i="1" s="1"/>
  <c r="C478" i="1"/>
  <c r="D477" i="1"/>
  <c r="G477" i="1" s="1"/>
  <c r="C477" i="1"/>
  <c r="H476" i="1"/>
  <c r="D476" i="1"/>
  <c r="G476" i="1" s="1"/>
  <c r="C476" i="1"/>
  <c r="D475" i="1"/>
  <c r="G475" i="1" s="1"/>
  <c r="C475" i="1"/>
  <c r="H474" i="1"/>
  <c r="D474" i="1"/>
  <c r="G474" i="1" s="1"/>
  <c r="C474" i="1"/>
  <c r="D473" i="1"/>
  <c r="G473" i="1" s="1"/>
  <c r="C473" i="1"/>
  <c r="H472" i="1"/>
  <c r="D472" i="1"/>
  <c r="G472" i="1" s="1"/>
  <c r="C472" i="1"/>
  <c r="D471" i="1"/>
  <c r="G471" i="1" s="1"/>
  <c r="C471" i="1"/>
  <c r="H470" i="1"/>
  <c r="D470" i="1"/>
  <c r="G470" i="1" s="1"/>
  <c r="C470" i="1"/>
  <c r="D469" i="1"/>
  <c r="G469" i="1" s="1"/>
  <c r="C469" i="1"/>
  <c r="H468" i="1"/>
  <c r="D468" i="1"/>
  <c r="G468" i="1" s="1"/>
  <c r="C468" i="1"/>
  <c r="D467" i="1"/>
  <c r="G467" i="1" s="1"/>
  <c r="C467" i="1"/>
  <c r="D466" i="1"/>
  <c r="H465" i="1"/>
  <c r="D465" i="1"/>
  <c r="G465" i="1" s="1"/>
  <c r="C465" i="1"/>
  <c r="D464" i="1"/>
  <c r="G464" i="1" s="1"/>
  <c r="C464" i="1"/>
  <c r="H463" i="1"/>
  <c r="D463" i="1"/>
  <c r="G463" i="1" s="1"/>
  <c r="C463" i="1"/>
  <c r="D462" i="1"/>
  <c r="G462" i="1" s="1"/>
  <c r="C462" i="1"/>
  <c r="H461" i="1"/>
  <c r="D461" i="1"/>
  <c r="G461" i="1" s="1"/>
  <c r="C461" i="1"/>
  <c r="D460" i="1"/>
  <c r="G460" i="1" s="1"/>
  <c r="C460" i="1"/>
  <c r="H459" i="1"/>
  <c r="D459" i="1"/>
  <c r="G459" i="1" s="1"/>
  <c r="C459" i="1"/>
  <c r="D458" i="1"/>
  <c r="G458" i="1" s="1"/>
  <c r="C458" i="1"/>
  <c r="H457" i="1"/>
  <c r="D457" i="1"/>
  <c r="G457" i="1" s="1"/>
  <c r="C457" i="1"/>
  <c r="D456" i="1"/>
  <c r="G456" i="1" s="1"/>
  <c r="C456" i="1"/>
  <c r="H455" i="1"/>
  <c r="D455" i="1"/>
  <c r="G455" i="1" s="1"/>
  <c r="C455" i="1"/>
  <c r="D454" i="1"/>
  <c r="G454" i="1" s="1"/>
  <c r="C454" i="1"/>
  <c r="D453" i="1"/>
  <c r="H452" i="1"/>
  <c r="D452" i="1"/>
  <c r="G452" i="1" s="1"/>
  <c r="C452" i="1"/>
  <c r="D451" i="1"/>
  <c r="G451" i="1" s="1"/>
  <c r="C451" i="1"/>
  <c r="H450" i="1"/>
  <c r="D450" i="1"/>
  <c r="G450" i="1" s="1"/>
  <c r="C450" i="1"/>
  <c r="D449" i="1"/>
  <c r="G449" i="1" s="1"/>
  <c r="C449" i="1"/>
  <c r="H448" i="1"/>
  <c r="D448" i="1"/>
  <c r="G448" i="1" s="1"/>
  <c r="C448" i="1"/>
  <c r="D447" i="1"/>
  <c r="G447" i="1" s="1"/>
  <c r="C447" i="1"/>
  <c r="H446" i="1"/>
  <c r="D446" i="1"/>
  <c r="G446" i="1" s="1"/>
  <c r="C446" i="1"/>
  <c r="D445" i="1"/>
  <c r="G445" i="1" s="1"/>
  <c r="C445" i="1"/>
  <c r="H444" i="1"/>
  <c r="D444" i="1"/>
  <c r="G444" i="1" s="1"/>
  <c r="C444" i="1"/>
  <c r="D443" i="1"/>
  <c r="G443" i="1" s="1"/>
  <c r="C443" i="1"/>
  <c r="H442" i="1"/>
  <c r="D442" i="1"/>
  <c r="G442" i="1" s="1"/>
  <c r="C442" i="1"/>
  <c r="D441" i="1"/>
  <c r="G441" i="1" s="1"/>
  <c r="C441" i="1"/>
  <c r="H440" i="1"/>
  <c r="D440" i="1"/>
  <c r="G440" i="1" s="1"/>
  <c r="C440" i="1"/>
  <c r="D439" i="1"/>
  <c r="G439" i="1" s="1"/>
  <c r="C439" i="1"/>
  <c r="H438" i="1"/>
  <c r="D438" i="1"/>
  <c r="G438" i="1" s="1"/>
  <c r="C438" i="1"/>
  <c r="D437" i="1"/>
  <c r="G437" i="1" s="1"/>
  <c r="C437" i="1"/>
  <c r="H436" i="1"/>
  <c r="D436" i="1"/>
  <c r="G436" i="1" s="1"/>
  <c r="C436" i="1"/>
  <c r="D435" i="1"/>
  <c r="G435" i="1" s="1"/>
  <c r="C435" i="1"/>
  <c r="H434" i="1"/>
  <c r="D434" i="1"/>
  <c r="G434" i="1" s="1"/>
  <c r="C434" i="1"/>
  <c r="D433" i="1"/>
  <c r="G433" i="1" s="1"/>
  <c r="C433" i="1"/>
  <c r="H432" i="1"/>
  <c r="D432" i="1"/>
  <c r="G432" i="1" s="1"/>
  <c r="C432" i="1"/>
  <c r="H431" i="1"/>
  <c r="G431" i="1"/>
  <c r="D431" i="1"/>
  <c r="C431" i="1"/>
  <c r="D430" i="1"/>
  <c r="G430" i="1" s="1"/>
  <c r="C430" i="1"/>
  <c r="H429" i="1"/>
  <c r="D429" i="1"/>
  <c r="G429" i="1" s="1"/>
  <c r="C429" i="1"/>
  <c r="H428" i="1"/>
  <c r="D428" i="1"/>
  <c r="G428" i="1" s="1"/>
  <c r="C428" i="1"/>
  <c r="H427" i="1"/>
  <c r="D427" i="1"/>
  <c r="G427" i="1" s="1"/>
  <c r="C427" i="1"/>
  <c r="H426" i="1"/>
  <c r="D426" i="1"/>
  <c r="G426" i="1" s="1"/>
  <c r="C426" i="1"/>
  <c r="H425" i="1"/>
  <c r="D425" i="1"/>
  <c r="G425" i="1" s="1"/>
  <c r="C425" i="1"/>
  <c r="H424" i="1"/>
  <c r="D424" i="1"/>
  <c r="G424" i="1" s="1"/>
  <c r="C424" i="1"/>
  <c r="H423" i="1"/>
  <c r="D423" i="1"/>
  <c r="G423" i="1" s="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H416" i="1"/>
  <c r="D416" i="1"/>
  <c r="G416" i="1" s="1"/>
  <c r="C416" i="1"/>
  <c r="H415" i="1"/>
  <c r="D415" i="1"/>
  <c r="G415" i="1" s="1"/>
  <c r="C415" i="1"/>
  <c r="D413" i="1"/>
  <c r="C413" i="1"/>
  <c r="D412" i="1"/>
  <c r="C412" i="1"/>
  <c r="D411" i="1"/>
  <c r="C411" i="1"/>
  <c r="G411" i="1" s="1"/>
  <c r="D406" i="1"/>
  <c r="G406" i="1" s="1"/>
  <c r="C406" i="1"/>
  <c r="D405" i="1"/>
  <c r="C405" i="1"/>
  <c r="G405" i="1" s="1"/>
  <c r="G404" i="1"/>
  <c r="D404" i="1"/>
  <c r="H404" i="1" s="1"/>
  <c r="C404" i="1"/>
  <c r="H401" i="1"/>
  <c r="G401" i="1"/>
  <c r="D401" i="1"/>
  <c r="C401" i="1"/>
  <c r="H400" i="1"/>
  <c r="G400" i="1"/>
  <c r="D400" i="1"/>
  <c r="C400" i="1"/>
  <c r="H399" i="1"/>
  <c r="G399" i="1"/>
  <c r="D399" i="1"/>
  <c r="C399" i="1"/>
  <c r="D398" i="1"/>
  <c r="C398" i="1"/>
  <c r="H398" i="1" s="1"/>
  <c r="D397" i="1"/>
  <c r="C397" i="1"/>
  <c r="H397" i="1" s="1"/>
  <c r="H396" i="1"/>
  <c r="G396" i="1"/>
  <c r="D396" i="1"/>
  <c r="C396" i="1"/>
  <c r="H395" i="1"/>
  <c r="G395" i="1"/>
  <c r="D395" i="1"/>
  <c r="C395" i="1"/>
  <c r="D394" i="1"/>
  <c r="C394" i="1"/>
  <c r="H394" i="1" s="1"/>
  <c r="D393" i="1"/>
  <c r="C393" i="1"/>
  <c r="G393" i="1" s="1"/>
  <c r="D392" i="1"/>
  <c r="C392" i="1"/>
  <c r="H392" i="1" s="1"/>
  <c r="D391" i="1"/>
  <c r="C391" i="1"/>
  <c r="G391" i="1" s="1"/>
  <c r="D390" i="1"/>
  <c r="C390" i="1"/>
  <c r="H390" i="1" s="1"/>
  <c r="D389" i="1"/>
  <c r="C389" i="1"/>
  <c r="G389" i="1" s="1"/>
  <c r="D388" i="1"/>
  <c r="C388" i="1"/>
  <c r="H388" i="1" s="1"/>
  <c r="D387" i="1"/>
  <c r="C387" i="1"/>
  <c r="G387" i="1" s="1"/>
  <c r="D386" i="1"/>
  <c r="C386" i="1"/>
  <c r="H386" i="1" s="1"/>
  <c r="D385" i="1"/>
  <c r="C385" i="1"/>
  <c r="G385" i="1" s="1"/>
  <c r="D384" i="1"/>
  <c r="C384" i="1"/>
  <c r="H384" i="1" s="1"/>
  <c r="D383" i="1"/>
  <c r="C383" i="1"/>
  <c r="G383" i="1" s="1"/>
  <c r="D382" i="1"/>
  <c r="C382" i="1"/>
  <c r="H382" i="1" s="1"/>
  <c r="D381" i="1"/>
  <c r="C381" i="1"/>
  <c r="G381" i="1" s="1"/>
  <c r="D380" i="1"/>
  <c r="C380" i="1"/>
  <c r="H380" i="1" s="1"/>
  <c r="D379" i="1"/>
  <c r="C379" i="1"/>
  <c r="G379" i="1" s="1"/>
  <c r="D378" i="1"/>
  <c r="C378" i="1"/>
  <c r="H378" i="1" s="1"/>
  <c r="D377" i="1"/>
  <c r="C377" i="1"/>
  <c r="G377" i="1" s="1"/>
  <c r="D376" i="1"/>
  <c r="C376" i="1"/>
  <c r="H376" i="1" s="1"/>
  <c r="D375" i="1"/>
  <c r="C375" i="1"/>
  <c r="G375" i="1" s="1"/>
  <c r="D374" i="1"/>
  <c r="C374" i="1"/>
  <c r="H374" i="1" s="1"/>
  <c r="D373" i="1"/>
  <c r="C373" i="1"/>
  <c r="G373" i="1" s="1"/>
  <c r="D372" i="1"/>
  <c r="C372" i="1"/>
  <c r="H372" i="1" s="1"/>
  <c r="D371" i="1"/>
  <c r="C371" i="1"/>
  <c r="D370" i="1"/>
  <c r="C370" i="1"/>
  <c r="H370" i="1" s="1"/>
  <c r="D369" i="1"/>
  <c r="C369" i="1"/>
  <c r="G369" i="1" s="1"/>
  <c r="D368" i="1"/>
  <c r="C368" i="1"/>
  <c r="H368" i="1" s="1"/>
  <c r="D367" i="1"/>
  <c r="C367" i="1"/>
  <c r="G367" i="1" s="1"/>
  <c r="D366" i="1"/>
  <c r="C366" i="1"/>
  <c r="H366" i="1" s="1"/>
  <c r="D365" i="1"/>
  <c r="C365" i="1"/>
  <c r="D364" i="1"/>
  <c r="C364" i="1"/>
  <c r="H364" i="1" s="1"/>
  <c r="D363" i="1"/>
  <c r="C363" i="1"/>
  <c r="D362" i="1"/>
  <c r="C362" i="1"/>
  <c r="H362" i="1" s="1"/>
  <c r="D361" i="1"/>
  <c r="C361" i="1"/>
  <c r="G361" i="1" s="1"/>
  <c r="D360" i="1"/>
  <c r="C360" i="1"/>
  <c r="H360" i="1" s="1"/>
  <c r="D359" i="1"/>
  <c r="C359" i="1"/>
  <c r="G359" i="1" s="1"/>
  <c r="D357" i="1"/>
  <c r="C357" i="1"/>
  <c r="G357" i="1" s="1"/>
  <c r="D356" i="1"/>
  <c r="C356" i="1"/>
  <c r="H356" i="1" s="1"/>
  <c r="D355" i="1"/>
  <c r="C355" i="1"/>
  <c r="G355" i="1" s="1"/>
  <c r="D354" i="1"/>
  <c r="C354" i="1"/>
  <c r="H354" i="1" s="1"/>
  <c r="D353" i="1"/>
  <c r="C353" i="1"/>
  <c r="G353" i="1" s="1"/>
  <c r="D352" i="1"/>
  <c r="C352" i="1"/>
  <c r="H352" i="1" s="1"/>
  <c r="D351" i="1"/>
  <c r="C351" i="1"/>
  <c r="G351" i="1" s="1"/>
  <c r="D350" i="1"/>
  <c r="C350" i="1"/>
  <c r="H350" i="1" s="1"/>
  <c r="D349" i="1"/>
  <c r="C349" i="1"/>
  <c r="G349" i="1" s="1"/>
  <c r="D348" i="1"/>
  <c r="C348" i="1"/>
  <c r="D347" i="1"/>
  <c r="C347" i="1"/>
  <c r="G347" i="1" s="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D305" i="1"/>
  <c r="C305" i="1"/>
  <c r="D304" i="1"/>
  <c r="C304" i="1"/>
  <c r="D303" i="1"/>
  <c r="C303" i="1"/>
  <c r="D302" i="1"/>
  <c r="C302" i="1"/>
  <c r="D301" i="1"/>
  <c r="C301" i="1"/>
  <c r="D300" i="1"/>
  <c r="C300" i="1"/>
  <c r="D299" i="1"/>
  <c r="C299" i="1"/>
  <c r="D298" i="1"/>
  <c r="C298" i="1"/>
  <c r="D297" i="1"/>
  <c r="C297" i="1"/>
  <c r="D296" i="1"/>
  <c r="C296" i="1"/>
  <c r="D295" i="1"/>
  <c r="D292" i="1"/>
  <c r="C292" i="1"/>
  <c r="D291" i="1"/>
  <c r="C291" i="1"/>
  <c r="D290" i="1"/>
  <c r="C290" i="1"/>
  <c r="D289" i="1"/>
  <c r="C289" i="1"/>
  <c r="D288" i="1"/>
  <c r="C288" i="1"/>
  <c r="D284" i="1"/>
  <c r="C284" i="1"/>
  <c r="D283" i="1"/>
  <c r="C283" i="1"/>
  <c r="D282" i="1"/>
  <c r="C282" i="1"/>
  <c r="D281" i="1"/>
  <c r="C281" i="1"/>
  <c r="D280" i="1"/>
  <c r="C280" i="1"/>
  <c r="D279" i="1"/>
  <c r="C279" i="1"/>
  <c r="G278" i="1"/>
  <c r="D278" i="1"/>
  <c r="C278" i="1"/>
  <c r="H278" i="1" s="1"/>
  <c r="G277" i="1"/>
  <c r="D277" i="1"/>
  <c r="C277" i="1"/>
  <c r="H277" i="1" s="1"/>
  <c r="D276" i="1"/>
  <c r="C276" i="1"/>
  <c r="H276" i="1" s="1"/>
  <c r="D275" i="1"/>
  <c r="C275" i="1"/>
  <c r="H275" i="1" s="1"/>
  <c r="G274" i="1"/>
  <c r="D274" i="1"/>
  <c r="C274" i="1"/>
  <c r="H274" i="1" s="1"/>
  <c r="G273" i="1"/>
  <c r="D273" i="1"/>
  <c r="C273" i="1"/>
  <c r="H273" i="1" s="1"/>
  <c r="D272" i="1"/>
  <c r="C272" i="1"/>
  <c r="H272" i="1" s="1"/>
  <c r="D271" i="1"/>
  <c r="C271" i="1"/>
  <c r="H271" i="1" s="1"/>
  <c r="D270" i="1"/>
  <c r="C270" i="1"/>
  <c r="H270" i="1" s="1"/>
  <c r="D269" i="1"/>
  <c r="C269" i="1"/>
  <c r="H269" i="1" s="1"/>
  <c r="D268" i="1"/>
  <c r="C268" i="1"/>
  <c r="H268" i="1" s="1"/>
  <c r="D267" i="1"/>
  <c r="C267" i="1"/>
  <c r="H267" i="1" s="1"/>
  <c r="G266" i="1"/>
  <c r="D266" i="1"/>
  <c r="C266" i="1"/>
  <c r="H266" i="1" s="1"/>
  <c r="G265" i="1"/>
  <c r="D265" i="1"/>
  <c r="C265" i="1"/>
  <c r="H265" i="1" s="1"/>
  <c r="D264" i="1"/>
  <c r="C264" i="1"/>
  <c r="H264" i="1" s="1"/>
  <c r="D263" i="1"/>
  <c r="C263" i="1"/>
  <c r="H263" i="1" s="1"/>
  <c r="G262" i="1"/>
  <c r="D262" i="1"/>
  <c r="C262" i="1"/>
  <c r="H262" i="1" s="1"/>
  <c r="G261" i="1"/>
  <c r="D261" i="1"/>
  <c r="C261" i="1"/>
  <c r="H261" i="1" s="1"/>
  <c r="D260" i="1"/>
  <c r="C260" i="1"/>
  <c r="H260" i="1" s="1"/>
  <c r="D259" i="1"/>
  <c r="G258" i="1"/>
  <c r="D258" i="1"/>
  <c r="C258" i="1"/>
  <c r="H258" i="1" s="1"/>
  <c r="D257" i="1"/>
  <c r="C257" i="1"/>
  <c r="H257" i="1" s="1"/>
  <c r="D256" i="1"/>
  <c r="C256" i="1"/>
  <c r="H256" i="1" s="1"/>
  <c r="D255" i="1"/>
  <c r="C255" i="1"/>
  <c r="H255" i="1" s="1"/>
  <c r="G254" i="1"/>
  <c r="D254" i="1"/>
  <c r="C254" i="1"/>
  <c r="H254" i="1" s="1"/>
  <c r="G253" i="1"/>
  <c r="D253" i="1"/>
  <c r="C253" i="1"/>
  <c r="H253" i="1" s="1"/>
  <c r="D252" i="1"/>
  <c r="C252" i="1"/>
  <c r="H252" i="1" s="1"/>
  <c r="D251" i="1"/>
  <c r="C251" i="1"/>
  <c r="H251" i="1" s="1"/>
  <c r="G250" i="1"/>
  <c r="D250" i="1"/>
  <c r="C250" i="1"/>
  <c r="H250" i="1" s="1"/>
  <c r="G249" i="1"/>
  <c r="D249" i="1"/>
  <c r="C249" i="1"/>
  <c r="H249" i="1" s="1"/>
  <c r="C248" i="1"/>
  <c r="G247" i="1"/>
  <c r="D247" i="1"/>
  <c r="C247" i="1"/>
  <c r="H247" i="1" s="1"/>
  <c r="G246" i="1"/>
  <c r="D246" i="1"/>
  <c r="C246" i="1"/>
  <c r="H246" i="1" s="1"/>
  <c r="D245" i="1"/>
  <c r="C245" i="1"/>
  <c r="H245" i="1" s="1"/>
  <c r="D244" i="1"/>
  <c r="C244" i="1"/>
  <c r="H244" i="1" s="1"/>
  <c r="G243" i="1"/>
  <c r="D243" i="1"/>
  <c r="C243" i="1"/>
  <c r="H243" i="1" s="1"/>
  <c r="G242" i="1"/>
  <c r="D242" i="1"/>
  <c r="C242" i="1"/>
  <c r="H242" i="1" s="1"/>
  <c r="D241" i="1"/>
  <c r="C241" i="1"/>
  <c r="H241" i="1" s="1"/>
  <c r="D240" i="1"/>
  <c r="C240" i="1"/>
  <c r="H240" i="1" s="1"/>
  <c r="G239" i="1"/>
  <c r="D239" i="1"/>
  <c r="C239" i="1"/>
  <c r="H239" i="1" s="1"/>
  <c r="G238" i="1"/>
  <c r="D238" i="1"/>
  <c r="C238" i="1"/>
  <c r="H238" i="1" s="1"/>
  <c r="D237" i="1"/>
  <c r="C237" i="1"/>
  <c r="H237" i="1" s="1"/>
  <c r="D236" i="1"/>
  <c r="C236" i="1"/>
  <c r="H236" i="1" s="1"/>
  <c r="G235" i="1"/>
  <c r="D235" i="1"/>
  <c r="C235" i="1"/>
  <c r="H235" i="1" s="1"/>
  <c r="G234" i="1"/>
  <c r="D234" i="1"/>
  <c r="C234" i="1"/>
  <c r="H234" i="1" s="1"/>
  <c r="D233" i="1"/>
  <c r="C233" i="1"/>
  <c r="H233" i="1" s="1"/>
  <c r="D232" i="1"/>
  <c r="C232" i="1"/>
  <c r="H232" i="1" s="1"/>
  <c r="G231" i="1"/>
  <c r="D231" i="1"/>
  <c r="C231" i="1"/>
  <c r="H231" i="1" s="1"/>
  <c r="G230" i="1"/>
  <c r="D230" i="1"/>
  <c r="C230" i="1"/>
  <c r="H230" i="1" s="1"/>
  <c r="D229" i="1"/>
  <c r="C229" i="1"/>
  <c r="H229" i="1" s="1"/>
  <c r="D228" i="1"/>
  <c r="C228" i="1"/>
  <c r="H228" i="1" s="1"/>
  <c r="D227" i="1"/>
  <c r="C227" i="1"/>
  <c r="H227" i="1" s="1"/>
  <c r="G226" i="1"/>
  <c r="D226" i="1"/>
  <c r="C226" i="1"/>
  <c r="H226" i="1" s="1"/>
  <c r="D225" i="1"/>
  <c r="C225" i="1"/>
  <c r="H225" i="1" s="1"/>
  <c r="D224" i="1"/>
  <c r="C224" i="1"/>
  <c r="H224" i="1" s="1"/>
  <c r="G223" i="1"/>
  <c r="D223" i="1"/>
  <c r="C223" i="1"/>
  <c r="H223" i="1" s="1"/>
  <c r="G222" i="1"/>
  <c r="D222" i="1"/>
  <c r="C222" i="1"/>
  <c r="H222" i="1" s="1"/>
  <c r="D221" i="1"/>
  <c r="C221" i="1"/>
  <c r="H221" i="1" s="1"/>
  <c r="G219" i="1"/>
  <c r="D219" i="1"/>
  <c r="C219" i="1"/>
  <c r="H219" i="1" s="1"/>
  <c r="D218" i="1"/>
  <c r="C218" i="1"/>
  <c r="H218" i="1" s="1"/>
  <c r="D217" i="1"/>
  <c r="C217" i="1"/>
  <c r="H217" i="1" s="1"/>
  <c r="G216" i="1"/>
  <c r="D216" i="1"/>
  <c r="C216" i="1"/>
  <c r="H216" i="1" s="1"/>
  <c r="D215" i="1"/>
  <c r="C215" i="1"/>
  <c r="H215" i="1" s="1"/>
  <c r="D214" i="1"/>
  <c r="C214" i="1"/>
  <c r="H214" i="1" s="1"/>
  <c r="D213" i="1"/>
  <c r="C213" i="1"/>
  <c r="H213" i="1" s="1"/>
  <c r="D212" i="1"/>
  <c r="C212" i="1"/>
  <c r="H212" i="1" s="1"/>
  <c r="D210" i="1"/>
  <c r="C210" i="1"/>
  <c r="H210" i="1" s="1"/>
  <c r="D209" i="1"/>
  <c r="C209" i="1"/>
  <c r="H209" i="1" s="1"/>
  <c r="G208" i="1"/>
  <c r="D208" i="1"/>
  <c r="C208" i="1"/>
  <c r="H208" i="1" s="1"/>
  <c r="D207" i="1"/>
  <c r="C207" i="1"/>
  <c r="H207" i="1" s="1"/>
  <c r="D206" i="1"/>
  <c r="C206" i="1"/>
  <c r="H206" i="1" s="1"/>
  <c r="D205" i="1"/>
  <c r="C205" i="1"/>
  <c r="H205" i="1" s="1"/>
  <c r="G204" i="1"/>
  <c r="D204" i="1"/>
  <c r="C204" i="1"/>
  <c r="H204" i="1" s="1"/>
  <c r="G203" i="1"/>
  <c r="D203" i="1"/>
  <c r="C203" i="1"/>
  <c r="H203" i="1" s="1"/>
  <c r="D202" i="1"/>
  <c r="C202" i="1"/>
  <c r="H202" i="1" s="1"/>
  <c r="D201" i="1"/>
  <c r="C201" i="1"/>
  <c r="H201" i="1" s="1"/>
  <c r="G200" i="1"/>
  <c r="D200" i="1"/>
  <c r="C200" i="1"/>
  <c r="H200" i="1" s="1"/>
  <c r="G199" i="1"/>
  <c r="D199" i="1"/>
  <c r="C199" i="1"/>
  <c r="H199" i="1" s="1"/>
  <c r="D198" i="1"/>
  <c r="C198" i="1"/>
  <c r="H198" i="1" s="1"/>
  <c r="D197" i="1"/>
  <c r="C197" i="1"/>
  <c r="H197" i="1" s="1"/>
  <c r="G196" i="1"/>
  <c r="D196" i="1"/>
  <c r="C196" i="1"/>
  <c r="H196" i="1" s="1"/>
  <c r="G195" i="1"/>
  <c r="D195" i="1"/>
  <c r="C195" i="1"/>
  <c r="H195" i="1" s="1"/>
  <c r="D194" i="1"/>
  <c r="C194" i="1"/>
  <c r="H194" i="1" s="1"/>
  <c r="D193" i="1"/>
  <c r="C193" i="1"/>
  <c r="H193" i="1" s="1"/>
  <c r="D192" i="1"/>
  <c r="D191" i="1"/>
  <c r="C191" i="1"/>
  <c r="H191" i="1" s="1"/>
  <c r="D190" i="1"/>
  <c r="C190" i="1"/>
  <c r="H190" i="1" s="1"/>
  <c r="D189" i="1"/>
  <c r="C189" i="1"/>
  <c r="H189" i="1" s="1"/>
  <c r="G188" i="1"/>
  <c r="D188" i="1"/>
  <c r="C188" i="1"/>
  <c r="H188" i="1" s="1"/>
  <c r="D187" i="1"/>
  <c r="C187" i="1"/>
  <c r="H187" i="1" s="1"/>
  <c r="D186" i="1"/>
  <c r="C186" i="1"/>
  <c r="H186" i="1" s="1"/>
  <c r="D185" i="1"/>
  <c r="C185" i="1"/>
  <c r="H185" i="1" s="1"/>
  <c r="D184" i="1"/>
  <c r="C184" i="1"/>
  <c r="H184" i="1" s="1"/>
  <c r="G183" i="1"/>
  <c r="D183" i="1"/>
  <c r="C183" i="1"/>
  <c r="H183" i="1" s="1"/>
  <c r="D182" i="1"/>
  <c r="C182" i="1"/>
  <c r="H182" i="1" s="1"/>
  <c r="D181" i="1"/>
  <c r="C181" i="1"/>
  <c r="H181" i="1" s="1"/>
  <c r="G180" i="1"/>
  <c r="D180" i="1"/>
  <c r="C180" i="1"/>
  <c r="H180" i="1" s="1"/>
  <c r="G179" i="1"/>
  <c r="D179" i="1"/>
  <c r="C179" i="1"/>
  <c r="H179" i="1" s="1"/>
  <c r="D178" i="1"/>
  <c r="C178" i="1"/>
  <c r="H178" i="1" s="1"/>
  <c r="D177" i="1"/>
  <c r="C177" i="1"/>
  <c r="H177" i="1" s="1"/>
  <c r="D176" i="1"/>
  <c r="C176" i="1"/>
  <c r="H176" i="1" s="1"/>
  <c r="D175" i="1"/>
  <c r="G175" i="1" s="1"/>
  <c r="C175" i="1"/>
  <c r="H175" i="1" s="1"/>
  <c r="D174" i="1"/>
  <c r="C174" i="1"/>
  <c r="H174" i="1" s="1"/>
  <c r="D173" i="1"/>
  <c r="C173" i="1"/>
  <c r="H173" i="1" s="1"/>
  <c r="D172" i="1"/>
  <c r="C172" i="1"/>
  <c r="H172" i="1" s="1"/>
  <c r="G171" i="1"/>
  <c r="D171" i="1"/>
  <c r="C171" i="1"/>
  <c r="H171" i="1" s="1"/>
  <c r="D170" i="1"/>
  <c r="C170" i="1"/>
  <c r="H170" i="1" s="1"/>
  <c r="D169" i="1"/>
  <c r="C169" i="1"/>
  <c r="H169" i="1" s="1"/>
  <c r="D168" i="1"/>
  <c r="G168" i="1" s="1"/>
  <c r="C168" i="1"/>
  <c r="H168" i="1" s="1"/>
  <c r="G167" i="1"/>
  <c r="D167" i="1"/>
  <c r="C167" i="1"/>
  <c r="H167" i="1" s="1"/>
  <c r="D166" i="1"/>
  <c r="C166" i="1"/>
  <c r="H166" i="1" s="1"/>
  <c r="D165" i="1"/>
  <c r="C165" i="1"/>
  <c r="H165" i="1" s="1"/>
  <c r="G164" i="1"/>
  <c r="D164" i="1"/>
  <c r="C164" i="1"/>
  <c r="H164" i="1" s="1"/>
  <c r="D163" i="1"/>
  <c r="C163" i="1"/>
  <c r="H163" i="1" s="1"/>
  <c r="D162" i="1"/>
  <c r="C162" i="1"/>
  <c r="H162" i="1" s="1"/>
  <c r="D161" i="1"/>
  <c r="C161" i="1"/>
  <c r="H161" i="1" s="1"/>
  <c r="D160" i="1"/>
  <c r="C160" i="1"/>
  <c r="H160" i="1" s="1"/>
  <c r="D158" i="1"/>
  <c r="C158" i="1"/>
  <c r="H158" i="1" s="1"/>
  <c r="D157" i="1"/>
  <c r="C157" i="1"/>
  <c r="H157" i="1" s="1"/>
  <c r="G156" i="1"/>
  <c r="D156" i="1"/>
  <c r="C156" i="1"/>
  <c r="H156" i="1" s="1"/>
  <c r="D155" i="1"/>
  <c r="C155" i="1"/>
  <c r="H155" i="1" s="1"/>
  <c r="D154" i="1"/>
  <c r="C154" i="1"/>
  <c r="H154" i="1" s="1"/>
  <c r="D153" i="1"/>
  <c r="C153" i="1"/>
  <c r="H153" i="1" s="1"/>
  <c r="G152" i="1"/>
  <c r="D152" i="1"/>
  <c r="C152" i="1"/>
  <c r="H152" i="1" s="1"/>
  <c r="G151" i="1"/>
  <c r="D151" i="1"/>
  <c r="C151" i="1"/>
  <c r="H151" i="1" s="1"/>
  <c r="D150" i="1"/>
  <c r="C150" i="1"/>
  <c r="H150" i="1" s="1"/>
  <c r="D149" i="1"/>
  <c r="C149" i="1"/>
  <c r="H149" i="1" s="1"/>
  <c r="C148" i="1"/>
  <c r="D146" i="1"/>
  <c r="C146" i="1"/>
  <c r="H146" i="1" s="1"/>
  <c r="D145" i="1"/>
  <c r="G145" i="1" s="1"/>
  <c r="C145" i="1"/>
  <c r="H145" i="1" s="1"/>
  <c r="G144" i="1"/>
  <c r="D144" i="1"/>
  <c r="C144" i="1"/>
  <c r="H144" i="1" s="1"/>
  <c r="D143" i="1"/>
  <c r="C143" i="1"/>
  <c r="H143" i="1" s="1"/>
  <c r="D142" i="1"/>
  <c r="C142" i="1"/>
  <c r="H142" i="1" s="1"/>
  <c r="G141" i="1"/>
  <c r="D141" i="1"/>
  <c r="C141" i="1"/>
  <c r="H141" i="1" s="1"/>
  <c r="G140" i="1"/>
  <c r="D140" i="1"/>
  <c r="C140" i="1"/>
  <c r="H140" i="1" s="1"/>
  <c r="D139" i="1"/>
  <c r="C139" i="1"/>
  <c r="H139" i="1" s="1"/>
  <c r="D138" i="1"/>
  <c r="C138" i="1"/>
  <c r="H138" i="1" s="1"/>
  <c r="G137" i="1"/>
  <c r="D137" i="1"/>
  <c r="C137" i="1"/>
  <c r="H137" i="1" s="1"/>
  <c r="D136" i="1"/>
  <c r="G136" i="1" s="1"/>
  <c r="C136" i="1"/>
  <c r="H136" i="1" s="1"/>
  <c r="C135" i="1"/>
  <c r="D134" i="1"/>
  <c r="C134" i="1"/>
  <c r="H134" i="1" s="1"/>
  <c r="G133" i="1"/>
  <c r="D133" i="1"/>
  <c r="C133" i="1"/>
  <c r="H133" i="1" s="1"/>
  <c r="G132" i="1"/>
  <c r="D132" i="1"/>
  <c r="C132" i="1"/>
  <c r="H132" i="1" s="1"/>
  <c r="D131" i="1"/>
  <c r="C131" i="1"/>
  <c r="H131" i="1" s="1"/>
  <c r="D130" i="1"/>
  <c r="C130" i="1"/>
  <c r="H130" i="1" s="1"/>
  <c r="D129" i="1"/>
  <c r="G128" i="1"/>
  <c r="D128" i="1"/>
  <c r="C128" i="1"/>
  <c r="H128" i="1" s="1"/>
  <c r="D127" i="1"/>
  <c r="C127" i="1"/>
  <c r="H127" i="1" s="1"/>
  <c r="D126" i="1"/>
  <c r="C126" i="1"/>
  <c r="H126" i="1" s="1"/>
  <c r="D125" i="1"/>
  <c r="C125" i="1"/>
  <c r="H125" i="1" s="1"/>
  <c r="D124" i="1"/>
  <c r="C124" i="1"/>
  <c r="H124" i="1" s="1"/>
  <c r="D123" i="1"/>
  <c r="C123" i="1"/>
  <c r="H123" i="1" s="1"/>
  <c r="D122" i="1"/>
  <c r="C122" i="1"/>
  <c r="H122" i="1" s="1"/>
  <c r="G121" i="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G112" i="1"/>
  <c r="D112" i="1"/>
  <c r="C112" i="1"/>
  <c r="H112" i="1" s="1"/>
  <c r="D111" i="1"/>
  <c r="C111" i="1"/>
  <c r="H111" i="1" s="1"/>
  <c r="D110" i="1"/>
  <c r="C110" i="1"/>
  <c r="H110" i="1" s="1"/>
  <c r="D109" i="1"/>
  <c r="C109" i="1"/>
  <c r="H109" i="1" s="1"/>
  <c r="D108" i="1"/>
  <c r="C108" i="1"/>
  <c r="H108" i="1" s="1"/>
  <c r="G107" i="1"/>
  <c r="D107" i="1"/>
  <c r="C107" i="1"/>
  <c r="H107" i="1" s="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D90" i="1"/>
  <c r="C90" i="1"/>
  <c r="H90" i="1" s="1"/>
  <c r="D89" i="1"/>
  <c r="C89" i="1"/>
  <c r="H89" i="1" s="1"/>
  <c r="D88" i="1"/>
  <c r="C88" i="1"/>
  <c r="H88" i="1" s="1"/>
  <c r="D87" i="1"/>
  <c r="C87" i="1"/>
  <c r="H87" i="1" s="1"/>
  <c r="H86" i="1"/>
  <c r="G86" i="1"/>
  <c r="D86" i="1"/>
  <c r="C86" i="1"/>
  <c r="H85" i="1"/>
  <c r="G85" i="1"/>
  <c r="D85" i="1"/>
  <c r="C85" i="1"/>
  <c r="H84" i="1"/>
  <c r="G84" i="1"/>
  <c r="D84" i="1"/>
  <c r="C84" i="1"/>
  <c r="H83" i="1"/>
  <c r="G83" i="1"/>
  <c r="D83" i="1"/>
  <c r="C83" i="1"/>
  <c r="D82" i="1"/>
  <c r="C82" i="1"/>
  <c r="H82" i="1" s="1"/>
  <c r="D81" i="1"/>
  <c r="C81" i="1"/>
  <c r="H80" i="1"/>
  <c r="G80" i="1"/>
  <c r="D80" i="1"/>
  <c r="C80" i="1"/>
  <c r="D79" i="1"/>
  <c r="C79" i="1"/>
  <c r="G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G59" i="1" s="1"/>
  <c r="C59" i="1"/>
  <c r="H58" i="1"/>
  <c r="D58" i="1"/>
  <c r="G58" i="1" s="1"/>
  <c r="C58" i="1"/>
  <c r="D57" i="1"/>
  <c r="C57" i="1"/>
  <c r="H57" i="1" s="1"/>
  <c r="D56" i="1"/>
  <c r="C56" i="1"/>
  <c r="H56" i="1" s="1"/>
  <c r="D55" i="1"/>
  <c r="C55" i="1"/>
  <c r="H55" i="1" s="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C27" i="1"/>
  <c r="H27" i="1" s="1"/>
  <c r="H26" i="1"/>
  <c r="G26" i="1"/>
  <c r="D26" i="1"/>
  <c r="C26" i="1"/>
  <c r="D25" i="1"/>
  <c r="C25" i="1"/>
  <c r="H25" i="1" s="1"/>
  <c r="H24" i="1"/>
  <c r="G24" i="1"/>
  <c r="D24" i="1"/>
  <c r="C24" i="1"/>
  <c r="D23" i="1"/>
  <c r="C23" i="1"/>
  <c r="H23" i="1" s="1"/>
  <c r="H22" i="1"/>
  <c r="G22" i="1"/>
  <c r="D22" i="1"/>
  <c r="C22" i="1"/>
  <c r="H21" i="1"/>
  <c r="G21" i="1"/>
  <c r="D21" i="1"/>
  <c r="C21" i="1"/>
  <c r="H20" i="1"/>
  <c r="G20" i="1"/>
  <c r="D20" i="1"/>
  <c r="C20" i="1"/>
  <c r="D19" i="1"/>
  <c r="C19" i="1"/>
  <c r="H19" i="1" s="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C11" i="1"/>
  <c r="H11" i="1" s="1"/>
  <c r="H10" i="1"/>
  <c r="G10" i="1"/>
  <c r="D10" i="1"/>
  <c r="C10" i="1"/>
  <c r="H9" i="1"/>
  <c r="G9" i="1"/>
  <c r="D9" i="1"/>
  <c r="C9" i="1"/>
  <c r="H8" i="1"/>
  <c r="G8" i="1"/>
  <c r="D8" i="1"/>
  <c r="C8" i="1"/>
  <c r="H7" i="1"/>
  <c r="G7" i="1"/>
  <c r="D7" i="1"/>
  <c r="C7" i="1"/>
  <c r="H6" i="1"/>
  <c r="G6" i="1"/>
  <c r="D6" i="1"/>
  <c r="C6" i="1"/>
  <c r="D5" i="1"/>
  <c r="C5" i="1"/>
  <c r="H5" i="1" s="1"/>
  <c r="D4" i="1"/>
  <c r="C4" i="1"/>
  <c r="H4" i="1" s="1"/>
  <c r="G1432" i="1" l="1"/>
  <c r="G1410" i="1"/>
  <c r="E283" i="9"/>
  <c r="B283" i="9" s="1"/>
  <c r="F240" i="4"/>
  <c r="G812" i="1"/>
  <c r="G767" i="1"/>
  <c r="E59" i="9"/>
  <c r="B59" i="9" s="1"/>
  <c r="G766" i="1"/>
  <c r="G753" i="1"/>
  <c r="H719" i="1"/>
  <c r="H718" i="1"/>
  <c r="H715" i="1"/>
  <c r="H711" i="1"/>
  <c r="H662" i="1"/>
  <c r="E26" i="9"/>
  <c r="B26" i="9" s="1"/>
  <c r="H658" i="1"/>
  <c r="H655" i="1"/>
  <c r="H654" i="1"/>
  <c r="H653" i="1"/>
  <c r="H652" i="1"/>
  <c r="H648" i="1"/>
  <c r="E21" i="9"/>
  <c r="B21" i="9" s="1"/>
  <c r="H646" i="1"/>
  <c r="H644" i="1"/>
  <c r="F652" i="4"/>
  <c r="H643" i="1"/>
  <c r="H645" i="1"/>
  <c r="H642" i="1"/>
  <c r="H406" i="1"/>
  <c r="G412" i="1"/>
  <c r="D644" i="4"/>
  <c r="F644" i="4" s="1"/>
  <c r="H405" i="1"/>
  <c r="F402" i="4"/>
  <c r="G397" i="1"/>
  <c r="G398" i="1"/>
  <c r="G371" i="1"/>
  <c r="E363" i="4"/>
  <c r="D358" i="1" s="1"/>
  <c r="G365" i="1"/>
  <c r="F369" i="4"/>
  <c r="G363" i="1"/>
  <c r="D351" i="4"/>
  <c r="F312" i="4"/>
  <c r="E299" i="4"/>
  <c r="D294" i="1" s="1"/>
  <c r="F300" i="4"/>
  <c r="D299" i="4"/>
  <c r="G413" i="1"/>
  <c r="F418" i="4"/>
  <c r="H413" i="1"/>
  <c r="F643" i="4"/>
  <c r="E273" i="9"/>
  <c r="B273" i="9" s="1"/>
  <c r="F417" i="4"/>
  <c r="H412" i="1"/>
  <c r="H637" i="1"/>
  <c r="H411" i="1"/>
  <c r="F279" i="4"/>
  <c r="E70" i="9"/>
  <c r="B70" i="9" s="1"/>
  <c r="G269" i="1"/>
  <c r="G270" i="1"/>
  <c r="F226" i="9"/>
  <c r="E68" i="9"/>
  <c r="B68" i="9" s="1"/>
  <c r="G257" i="1"/>
  <c r="E67" i="9"/>
  <c r="B67" i="9" s="1"/>
  <c r="E225" i="9"/>
  <c r="B225" i="9" s="1"/>
  <c r="F259" i="4"/>
  <c r="G227" i="1"/>
  <c r="E215" i="4"/>
  <c r="D211" i="1" s="1"/>
  <c r="E57" i="9"/>
  <c r="B57" i="9" s="1"/>
  <c r="F219" i="4"/>
  <c r="G215" i="1"/>
  <c r="G212" i="1"/>
  <c r="F210" i="4"/>
  <c r="G207" i="1"/>
  <c r="G191" i="1"/>
  <c r="G187" i="1"/>
  <c r="E46" i="9"/>
  <c r="B46" i="9" s="1"/>
  <c r="F222" i="9"/>
  <c r="B222" i="9" s="1"/>
  <c r="E45" i="9"/>
  <c r="B45" i="9" s="1"/>
  <c r="F188" i="4"/>
  <c r="G184" i="1"/>
  <c r="F221" i="9"/>
  <c r="B221" i="9" s="1"/>
  <c r="B220" i="9"/>
  <c r="E43" i="9"/>
  <c r="B43" i="9" s="1"/>
  <c r="F219" i="9"/>
  <c r="B219" i="9" s="1"/>
  <c r="G176" i="1"/>
  <c r="F177" i="4"/>
  <c r="G172" i="1"/>
  <c r="D163" i="4"/>
  <c r="C159" i="1" s="1"/>
  <c r="F169" i="4"/>
  <c r="E163" i="4"/>
  <c r="D159" i="1" s="1"/>
  <c r="G163" i="1"/>
  <c r="E40" i="9"/>
  <c r="B40" i="9" s="1"/>
  <c r="G160" i="1"/>
  <c r="F164" i="4"/>
  <c r="F159" i="4"/>
  <c r="E152" i="4"/>
  <c r="F152" i="4" s="1"/>
  <c r="G155" i="1"/>
  <c r="E39" i="9"/>
  <c r="B39" i="9" s="1"/>
  <c r="F217" i="9"/>
  <c r="B217" i="9" s="1"/>
  <c r="F153" i="4"/>
  <c r="F62" i="4"/>
  <c r="H135" i="1"/>
  <c r="F128" i="4"/>
  <c r="G124" i="1"/>
  <c r="D124" i="4"/>
  <c r="G125" i="1"/>
  <c r="F120" i="4"/>
  <c r="G116" i="1"/>
  <c r="G117" i="1"/>
  <c r="F216" i="9"/>
  <c r="B216" i="9" s="1"/>
  <c r="E37" i="9"/>
  <c r="B37" i="9" s="1"/>
  <c r="G113" i="1"/>
  <c r="E106" i="4"/>
  <c r="D102" i="1" s="1"/>
  <c r="F112" i="4"/>
  <c r="D106" i="4"/>
  <c r="G93" i="1"/>
  <c r="G90" i="1"/>
  <c r="G89" i="1"/>
  <c r="F91" i="4"/>
  <c r="G87" i="1"/>
  <c r="G88" i="1"/>
  <c r="G82" i="1"/>
  <c r="G81" i="1"/>
  <c r="F83" i="4"/>
  <c r="H79" i="1"/>
  <c r="H81" i="1"/>
  <c r="D82" i="4"/>
  <c r="E27" i="9"/>
  <c r="B27" i="9" s="1"/>
  <c r="F59" i="4"/>
  <c r="G57" i="1"/>
  <c r="E25" i="9"/>
  <c r="B25" i="9" s="1"/>
  <c r="G55" i="1"/>
  <c r="G56" i="1"/>
  <c r="F214" i="9"/>
  <c r="B214" i="9" s="1"/>
  <c r="G25" i="1"/>
  <c r="G27" i="1"/>
  <c r="G19" i="1"/>
  <c r="G23" i="1"/>
  <c r="G4" i="1"/>
  <c r="G11" i="1"/>
  <c r="E7" i="4"/>
  <c r="D3" i="1" s="1"/>
  <c r="G5" i="1"/>
  <c r="G1264" i="1"/>
  <c r="G1232" i="1"/>
  <c r="H1232" i="1"/>
  <c r="F250" i="5"/>
  <c r="E245" i="5"/>
  <c r="D1222" i="1" s="1"/>
  <c r="E280" i="9"/>
  <c r="B280" i="9" s="1"/>
  <c r="H1229" i="1"/>
  <c r="G1224" i="1"/>
  <c r="E279" i="9"/>
  <c r="B279" i="9" s="1"/>
  <c r="G1223" i="1"/>
  <c r="H1223" i="1"/>
  <c r="D1215" i="1"/>
  <c r="F239" i="5"/>
  <c r="G1156" i="1"/>
  <c r="F164" i="5"/>
  <c r="G1141" i="1"/>
  <c r="E288" i="9"/>
  <c r="B288" i="9" s="1"/>
  <c r="H1124" i="1"/>
  <c r="G1124" i="1"/>
  <c r="F146" i="5"/>
  <c r="F135" i="5"/>
  <c r="D1113" i="1"/>
  <c r="G1113" i="1" s="1"/>
  <c r="G1117" i="1"/>
  <c r="D134" i="5"/>
  <c r="E68" i="5"/>
  <c r="D1047" i="1"/>
  <c r="G1050" i="1"/>
  <c r="G1034" i="1"/>
  <c r="F56" i="5"/>
  <c r="G1035" i="1"/>
  <c r="F52" i="5"/>
  <c r="G1030" i="1"/>
  <c r="G1023" i="1"/>
  <c r="G1027" i="1"/>
  <c r="H1007" i="1"/>
  <c r="F29" i="5"/>
  <c r="G1008" i="1"/>
  <c r="G1006" i="1"/>
  <c r="H1004" i="1"/>
  <c r="F19" i="5"/>
  <c r="E12" i="5"/>
  <c r="D990" i="1" s="1"/>
  <c r="F13" i="5"/>
  <c r="D12" i="5"/>
  <c r="D7" i="5" s="1"/>
  <c r="G986" i="1"/>
  <c r="F129" i="6"/>
  <c r="F122" i="6"/>
  <c r="D1408" i="1"/>
  <c r="F115" i="6"/>
  <c r="H1410" i="1"/>
  <c r="G1402" i="1"/>
  <c r="F107" i="6"/>
  <c r="H1402" i="1"/>
  <c r="G1378" i="1"/>
  <c r="F82" i="6"/>
  <c r="H1378" i="1"/>
  <c r="H1376" i="1"/>
  <c r="G1358" i="1"/>
  <c r="F61" i="6"/>
  <c r="E35" i="6"/>
  <c r="G1348" i="1"/>
  <c r="F28" i="6"/>
  <c r="G1324" i="1"/>
  <c r="G1322" i="1"/>
  <c r="H1300" i="1"/>
  <c r="G1300" i="1"/>
  <c r="H1301" i="1"/>
  <c r="E22" i="7"/>
  <c r="G1467" i="1"/>
  <c r="I1467" i="1" s="1"/>
  <c r="H1467" i="1"/>
  <c r="J1456" i="1"/>
  <c r="G1456" i="1"/>
  <c r="I1456" i="1" s="1"/>
  <c r="H1456" i="1"/>
  <c r="D22" i="7"/>
  <c r="H30" i="3" s="1"/>
  <c r="H1455" i="1"/>
  <c r="C1576" i="1"/>
  <c r="G1562" i="1"/>
  <c r="G1510" i="1"/>
  <c r="C1501" i="1"/>
  <c r="H1501" i="1" s="1"/>
  <c r="G1502" i="1"/>
  <c r="G1499" i="1"/>
  <c r="G1487" i="1"/>
  <c r="G1486" i="1"/>
  <c r="G1484" i="1"/>
  <c r="C1483" i="1"/>
  <c r="H288" i="1"/>
  <c r="G288" i="1"/>
  <c r="H292" i="1"/>
  <c r="G292" i="1"/>
  <c r="G309" i="1"/>
  <c r="H309" i="1"/>
  <c r="G313" i="1"/>
  <c r="H313" i="1"/>
  <c r="G317" i="1"/>
  <c r="H317" i="1"/>
  <c r="G321" i="1"/>
  <c r="H321" i="1"/>
  <c r="G325" i="1"/>
  <c r="H325" i="1"/>
  <c r="G329" i="1"/>
  <c r="H329" i="1"/>
  <c r="G333" i="1"/>
  <c r="H333" i="1"/>
  <c r="G337" i="1"/>
  <c r="H337" i="1"/>
  <c r="G341" i="1"/>
  <c r="H341" i="1"/>
  <c r="G279" i="1"/>
  <c r="H279" i="1"/>
  <c r="G283" i="1"/>
  <c r="H283" i="1"/>
  <c r="G297" i="1"/>
  <c r="H297" i="1"/>
  <c r="G301" i="1"/>
  <c r="H301" i="1"/>
  <c r="G305" i="1"/>
  <c r="H305" i="1"/>
  <c r="G110" i="1"/>
  <c r="G115" i="1"/>
  <c r="G123" i="1"/>
  <c r="G131" i="1"/>
  <c r="G139" i="1"/>
  <c r="G150" i="1"/>
  <c r="G158" i="1"/>
  <c r="G166" i="1"/>
  <c r="G174" i="1"/>
  <c r="G182" i="1"/>
  <c r="G190" i="1"/>
  <c r="G198" i="1"/>
  <c r="G206" i="1"/>
  <c r="G214" i="1"/>
  <c r="G225" i="1"/>
  <c r="G233" i="1"/>
  <c r="G241" i="1"/>
  <c r="G252" i="1"/>
  <c r="G260" i="1"/>
  <c r="G268" i="1"/>
  <c r="G276" i="1"/>
  <c r="G289" i="1"/>
  <c r="H289" i="1"/>
  <c r="H310" i="1"/>
  <c r="G310" i="1"/>
  <c r="H314" i="1"/>
  <c r="G314" i="1"/>
  <c r="H318" i="1"/>
  <c r="G318" i="1"/>
  <c r="H322" i="1"/>
  <c r="G322" i="1"/>
  <c r="H326" i="1"/>
  <c r="G326" i="1"/>
  <c r="H330" i="1"/>
  <c r="G330" i="1"/>
  <c r="H334" i="1"/>
  <c r="G334" i="1"/>
  <c r="H338" i="1"/>
  <c r="G338" i="1"/>
  <c r="H342" i="1"/>
  <c r="G342" i="1"/>
  <c r="G108" i="1"/>
  <c r="G118" i="1"/>
  <c r="G126" i="1"/>
  <c r="G134" i="1"/>
  <c r="G142" i="1"/>
  <c r="G153" i="1"/>
  <c r="G161" i="1"/>
  <c r="G169" i="1"/>
  <c r="G177" i="1"/>
  <c r="G185" i="1"/>
  <c r="G193" i="1"/>
  <c r="G201" i="1"/>
  <c r="G209" i="1"/>
  <c r="G217" i="1"/>
  <c r="G228" i="1"/>
  <c r="G236" i="1"/>
  <c r="G244" i="1"/>
  <c r="G255" i="1"/>
  <c r="G263" i="1"/>
  <c r="G271" i="1"/>
  <c r="H280" i="1"/>
  <c r="G280" i="1"/>
  <c r="H284" i="1"/>
  <c r="G284" i="1"/>
  <c r="H298" i="1"/>
  <c r="G298" i="1"/>
  <c r="H302" i="1"/>
  <c r="G302" i="1"/>
  <c r="H290" i="1"/>
  <c r="G290" i="1"/>
  <c r="G307" i="1"/>
  <c r="H307" i="1"/>
  <c r="G311" i="1"/>
  <c r="H311" i="1"/>
  <c r="G315" i="1"/>
  <c r="H315" i="1"/>
  <c r="G319" i="1"/>
  <c r="H319" i="1"/>
  <c r="G323" i="1"/>
  <c r="H323" i="1"/>
  <c r="G327" i="1"/>
  <c r="H327" i="1"/>
  <c r="G331" i="1"/>
  <c r="H331" i="1"/>
  <c r="G335" i="1"/>
  <c r="H335" i="1"/>
  <c r="G339" i="1"/>
  <c r="H339" i="1"/>
  <c r="G343" i="1"/>
  <c r="H343" i="1"/>
  <c r="G281" i="1"/>
  <c r="H281" i="1"/>
  <c r="G295" i="1"/>
  <c r="H295" i="1"/>
  <c r="G299" i="1"/>
  <c r="H299" i="1"/>
  <c r="G303" i="1"/>
  <c r="H303" i="1"/>
  <c r="G111" i="1"/>
  <c r="G119" i="1"/>
  <c r="G127" i="1"/>
  <c r="G135" i="1"/>
  <c r="G143" i="1"/>
  <c r="G154" i="1"/>
  <c r="G162" i="1"/>
  <c r="G170" i="1"/>
  <c r="G178" i="1"/>
  <c r="G186" i="1"/>
  <c r="G194" i="1"/>
  <c r="G202" i="1"/>
  <c r="G210" i="1"/>
  <c r="G218" i="1"/>
  <c r="G221" i="1"/>
  <c r="G229" i="1"/>
  <c r="G237" i="1"/>
  <c r="G245" i="1"/>
  <c r="G256" i="1"/>
  <c r="G264" i="1"/>
  <c r="G272" i="1"/>
  <c r="G291" i="1"/>
  <c r="H291" i="1"/>
  <c r="H308" i="1"/>
  <c r="G308" i="1"/>
  <c r="H312" i="1"/>
  <c r="G312" i="1"/>
  <c r="H316" i="1"/>
  <c r="G316" i="1"/>
  <c r="H320" i="1"/>
  <c r="G320" i="1"/>
  <c r="H324" i="1"/>
  <c r="G324" i="1"/>
  <c r="H328" i="1"/>
  <c r="G328" i="1"/>
  <c r="H332" i="1"/>
  <c r="G332" i="1"/>
  <c r="H336" i="1"/>
  <c r="G336" i="1"/>
  <c r="H340" i="1"/>
  <c r="G340" i="1"/>
  <c r="H344" i="1"/>
  <c r="G344" i="1"/>
  <c r="H348" i="1"/>
  <c r="G348" i="1"/>
  <c r="G109" i="1"/>
  <c r="G114" i="1"/>
  <c r="G122" i="1"/>
  <c r="G130" i="1"/>
  <c r="G138" i="1"/>
  <c r="G146" i="1"/>
  <c r="G149" i="1"/>
  <c r="G157" i="1"/>
  <c r="G165" i="1"/>
  <c r="G173" i="1"/>
  <c r="G181" i="1"/>
  <c r="G189" i="1"/>
  <c r="G197" i="1"/>
  <c r="G205" i="1"/>
  <c r="G213" i="1"/>
  <c r="G224" i="1"/>
  <c r="G232" i="1"/>
  <c r="G240" i="1"/>
  <c r="G251" i="1"/>
  <c r="G267" i="1"/>
  <c r="G275" i="1"/>
  <c r="H282" i="1"/>
  <c r="G282" i="1"/>
  <c r="H296" i="1"/>
  <c r="G296" i="1"/>
  <c r="H300" i="1"/>
  <c r="G300" i="1"/>
  <c r="H304" i="1"/>
  <c r="G304" i="1"/>
  <c r="H347" i="1"/>
  <c r="H349" i="1"/>
  <c r="H351" i="1"/>
  <c r="H353" i="1"/>
  <c r="H355" i="1"/>
  <c r="H357" i="1"/>
  <c r="H359" i="1"/>
  <c r="H361" i="1"/>
  <c r="H363" i="1"/>
  <c r="H365" i="1"/>
  <c r="H367" i="1"/>
  <c r="H369" i="1"/>
  <c r="H371" i="1"/>
  <c r="H373" i="1"/>
  <c r="H375" i="1"/>
  <c r="H377" i="1"/>
  <c r="H379" i="1"/>
  <c r="H381" i="1"/>
  <c r="H383" i="1"/>
  <c r="H385" i="1"/>
  <c r="H387" i="1"/>
  <c r="H389" i="1"/>
  <c r="H391" i="1"/>
  <c r="H393" i="1"/>
  <c r="H439" i="1"/>
  <c r="H447" i="1"/>
  <c r="H458" i="1"/>
  <c r="H469" i="1"/>
  <c r="H477" i="1"/>
  <c r="H485" i="1"/>
  <c r="H493" i="1"/>
  <c r="H501" i="1"/>
  <c r="H512" i="1"/>
  <c r="H520" i="1"/>
  <c r="H526" i="1"/>
  <c r="H534" i="1"/>
  <c r="H537" i="1"/>
  <c r="G537" i="1"/>
  <c r="H541" i="1"/>
  <c r="G541" i="1"/>
  <c r="H545" i="1"/>
  <c r="G545" i="1"/>
  <c r="H549" i="1"/>
  <c r="G549" i="1"/>
  <c r="H553" i="1"/>
  <c r="G553" i="1"/>
  <c r="H557" i="1"/>
  <c r="G557" i="1"/>
  <c r="H578" i="1"/>
  <c r="G578" i="1"/>
  <c r="H582" i="1"/>
  <c r="G582" i="1"/>
  <c r="H586" i="1"/>
  <c r="G586" i="1"/>
  <c r="H562" i="1"/>
  <c r="G562" i="1"/>
  <c r="H566" i="1"/>
  <c r="G566" i="1"/>
  <c r="H570" i="1"/>
  <c r="G570" i="1"/>
  <c r="H591" i="1"/>
  <c r="G591" i="1"/>
  <c r="H595" i="1"/>
  <c r="G595" i="1"/>
  <c r="H599" i="1"/>
  <c r="G599" i="1"/>
  <c r="H437" i="1"/>
  <c r="H445" i="1"/>
  <c r="H456" i="1"/>
  <c r="H464" i="1"/>
  <c r="H467" i="1"/>
  <c r="H475" i="1"/>
  <c r="H483" i="1"/>
  <c r="H491" i="1"/>
  <c r="H499" i="1"/>
  <c r="H507" i="1"/>
  <c r="H510" i="1"/>
  <c r="H518" i="1"/>
  <c r="H524" i="1"/>
  <c r="H532" i="1"/>
  <c r="H538" i="1"/>
  <c r="G538" i="1"/>
  <c r="H542" i="1"/>
  <c r="G542" i="1"/>
  <c r="H546" i="1"/>
  <c r="G546" i="1"/>
  <c r="H550" i="1"/>
  <c r="G550" i="1"/>
  <c r="H554" i="1"/>
  <c r="G554" i="1"/>
  <c r="H558" i="1"/>
  <c r="G558" i="1"/>
  <c r="H575" i="1"/>
  <c r="G575" i="1"/>
  <c r="H579" i="1"/>
  <c r="G579" i="1"/>
  <c r="H583" i="1"/>
  <c r="G583" i="1"/>
  <c r="G350" i="1"/>
  <c r="G352" i="1"/>
  <c r="G354" i="1"/>
  <c r="G356" i="1"/>
  <c r="G360" i="1"/>
  <c r="G362" i="1"/>
  <c r="G364" i="1"/>
  <c r="G366" i="1"/>
  <c r="G368" i="1"/>
  <c r="G370" i="1"/>
  <c r="G372" i="1"/>
  <c r="G374" i="1"/>
  <c r="G376" i="1"/>
  <c r="G378" i="1"/>
  <c r="G380" i="1"/>
  <c r="G382" i="1"/>
  <c r="G384" i="1"/>
  <c r="G386" i="1"/>
  <c r="G388" i="1"/>
  <c r="G390" i="1"/>
  <c r="G392" i="1"/>
  <c r="G394" i="1"/>
  <c r="H563" i="1"/>
  <c r="G563" i="1"/>
  <c r="H567" i="1"/>
  <c r="G567" i="1"/>
  <c r="H571" i="1"/>
  <c r="G571" i="1"/>
  <c r="H588" i="1"/>
  <c r="G588" i="1"/>
  <c r="H592" i="1"/>
  <c r="G592" i="1"/>
  <c r="H596" i="1"/>
  <c r="G596" i="1"/>
  <c r="H600" i="1"/>
  <c r="G600" i="1"/>
  <c r="H430" i="1"/>
  <c r="H435" i="1"/>
  <c r="H443" i="1"/>
  <c r="H451" i="1"/>
  <c r="H454" i="1"/>
  <c r="H462" i="1"/>
  <c r="H473" i="1"/>
  <c r="H481" i="1"/>
  <c r="H489" i="1"/>
  <c r="H497" i="1"/>
  <c r="H505" i="1"/>
  <c r="H516" i="1"/>
  <c r="H530" i="1"/>
  <c r="H539" i="1"/>
  <c r="G539" i="1"/>
  <c r="H543" i="1"/>
  <c r="G543" i="1"/>
  <c r="H547" i="1"/>
  <c r="G547" i="1"/>
  <c r="H551" i="1"/>
  <c r="G551" i="1"/>
  <c r="H555" i="1"/>
  <c r="G555" i="1"/>
  <c r="H559" i="1"/>
  <c r="G559" i="1"/>
  <c r="H576" i="1"/>
  <c r="G576" i="1"/>
  <c r="H580" i="1"/>
  <c r="G580" i="1"/>
  <c r="H584" i="1"/>
  <c r="G584" i="1"/>
  <c r="H564" i="1"/>
  <c r="G564" i="1"/>
  <c r="H568" i="1"/>
  <c r="G568" i="1"/>
  <c r="H572" i="1"/>
  <c r="G572" i="1"/>
  <c r="H589" i="1"/>
  <c r="G589" i="1"/>
  <c r="H593" i="1"/>
  <c r="G593" i="1"/>
  <c r="H597" i="1"/>
  <c r="G597" i="1"/>
  <c r="H601" i="1"/>
  <c r="G601" i="1"/>
  <c r="H433" i="1"/>
  <c r="H441" i="1"/>
  <c r="H449" i="1"/>
  <c r="H460" i="1"/>
  <c r="H471" i="1"/>
  <c r="H479" i="1"/>
  <c r="H487" i="1"/>
  <c r="H495" i="1"/>
  <c r="H503" i="1"/>
  <c r="H514" i="1"/>
  <c r="H528" i="1"/>
  <c r="H536" i="1"/>
  <c r="H540" i="1"/>
  <c r="G540" i="1"/>
  <c r="H544" i="1"/>
  <c r="G544" i="1"/>
  <c r="H548" i="1"/>
  <c r="G548" i="1"/>
  <c r="H552" i="1"/>
  <c r="G552" i="1"/>
  <c r="H556" i="1"/>
  <c r="G556" i="1"/>
  <c r="H560" i="1"/>
  <c r="G560" i="1"/>
  <c r="H577" i="1"/>
  <c r="G577" i="1"/>
  <c r="H581" i="1"/>
  <c r="G581" i="1"/>
  <c r="H585" i="1"/>
  <c r="G585" i="1"/>
  <c r="H565" i="1"/>
  <c r="G565" i="1"/>
  <c r="H569" i="1"/>
  <c r="G569" i="1"/>
  <c r="H573" i="1"/>
  <c r="G573" i="1"/>
  <c r="H590" i="1"/>
  <c r="G590" i="1"/>
  <c r="H594" i="1"/>
  <c r="G594" i="1"/>
  <c r="H598" i="1"/>
  <c r="G598" i="1"/>
  <c r="H602" i="1"/>
  <c r="G602" i="1"/>
  <c r="H733" i="1"/>
  <c r="H741" i="1"/>
  <c r="H749" i="1"/>
  <c r="H757" i="1"/>
  <c r="H765" i="1"/>
  <c r="H773" i="1"/>
  <c r="H781" i="1"/>
  <c r="H789" i="1"/>
  <c r="H797" i="1"/>
  <c r="H812" i="1"/>
  <c r="H815" i="1"/>
  <c r="G815" i="1"/>
  <c r="H809" i="1"/>
  <c r="G809" i="1"/>
  <c r="H822" i="1"/>
  <c r="G822" i="1"/>
  <c r="H826" i="1"/>
  <c r="G826" i="1"/>
  <c r="H830" i="1"/>
  <c r="G830" i="1"/>
  <c r="H834" i="1"/>
  <c r="G834" i="1"/>
  <c r="H838" i="1"/>
  <c r="G838" i="1"/>
  <c r="H842" i="1"/>
  <c r="G842" i="1"/>
  <c r="H846" i="1"/>
  <c r="G846" i="1"/>
  <c r="H850" i="1"/>
  <c r="G850" i="1"/>
  <c r="H854" i="1"/>
  <c r="G854" i="1"/>
  <c r="H858" i="1"/>
  <c r="G858" i="1"/>
  <c r="H862" i="1"/>
  <c r="G862" i="1"/>
  <c r="H866" i="1"/>
  <c r="G866"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H731" i="1"/>
  <c r="H739" i="1"/>
  <c r="H747" i="1"/>
  <c r="H755" i="1"/>
  <c r="H763" i="1"/>
  <c r="H771" i="1"/>
  <c r="H779" i="1"/>
  <c r="H787" i="1"/>
  <c r="H795" i="1"/>
  <c r="H803" i="1"/>
  <c r="G803" i="1"/>
  <c r="H816" i="1"/>
  <c r="H819" i="1"/>
  <c r="G819" i="1"/>
  <c r="G736" i="1"/>
  <c r="G744" i="1"/>
  <c r="G752" i="1"/>
  <c r="G760" i="1"/>
  <c r="G768" i="1"/>
  <c r="G776" i="1"/>
  <c r="G784" i="1"/>
  <c r="G792" i="1"/>
  <c r="G800" i="1"/>
  <c r="G806" i="1"/>
  <c r="H813" i="1"/>
  <c r="G813"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729" i="1"/>
  <c r="G731" i="1"/>
  <c r="H737" i="1"/>
  <c r="G739" i="1"/>
  <c r="H745" i="1"/>
  <c r="G747" i="1"/>
  <c r="H753" i="1"/>
  <c r="G755" i="1"/>
  <c r="H761" i="1"/>
  <c r="G763" i="1"/>
  <c r="H769" i="1"/>
  <c r="G771" i="1"/>
  <c r="H777" i="1"/>
  <c r="G779" i="1"/>
  <c r="H785" i="1"/>
  <c r="G787" i="1"/>
  <c r="H793" i="1"/>
  <c r="G795" i="1"/>
  <c r="H801" i="1"/>
  <c r="H804" i="1"/>
  <c r="H807" i="1"/>
  <c r="G807" i="1"/>
  <c r="G816" i="1"/>
  <c r="H820" i="1"/>
  <c r="H817" i="1"/>
  <c r="G817" i="1"/>
  <c r="H824" i="1"/>
  <c r="G824" i="1"/>
  <c r="H828" i="1"/>
  <c r="G828" i="1"/>
  <c r="H832" i="1"/>
  <c r="G832" i="1"/>
  <c r="H836" i="1"/>
  <c r="G836" i="1"/>
  <c r="H840" i="1"/>
  <c r="G840" i="1"/>
  <c r="H844" i="1"/>
  <c r="G844" i="1"/>
  <c r="H848" i="1"/>
  <c r="G848" i="1"/>
  <c r="H852" i="1"/>
  <c r="G852" i="1"/>
  <c r="H856" i="1"/>
  <c r="G856" i="1"/>
  <c r="H860" i="1"/>
  <c r="G860" i="1"/>
  <c r="H864" i="1"/>
  <c r="G864" i="1"/>
  <c r="G603" i="1"/>
  <c r="G605" i="1"/>
  <c r="G607" i="1"/>
  <c r="G609" i="1"/>
  <c r="G611" i="1"/>
  <c r="G613" i="1"/>
  <c r="G615" i="1"/>
  <c r="G617"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H735" i="1"/>
  <c r="H743" i="1"/>
  <c r="H751" i="1"/>
  <c r="H759" i="1"/>
  <c r="H767" i="1"/>
  <c r="H775" i="1"/>
  <c r="H783" i="1"/>
  <c r="H791" i="1"/>
  <c r="H799" i="1"/>
  <c r="H808" i="1"/>
  <c r="H811" i="1"/>
  <c r="G811" i="1"/>
  <c r="G732" i="1"/>
  <c r="G740" i="1"/>
  <c r="G748" i="1"/>
  <c r="G756" i="1"/>
  <c r="G764" i="1"/>
  <c r="G772" i="1"/>
  <c r="G780" i="1"/>
  <c r="G788" i="1"/>
  <c r="G796" i="1"/>
  <c r="H805" i="1"/>
  <c r="G805" i="1"/>
  <c r="G814"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1016" i="1"/>
  <c r="H1021" i="1"/>
  <c r="H1029" i="1"/>
  <c r="H1037" i="1"/>
  <c r="H1045" i="1"/>
  <c r="H1053" i="1"/>
  <c r="H1061" i="1"/>
  <c r="H1069" i="1"/>
  <c r="H1077" i="1"/>
  <c r="H1085" i="1"/>
  <c r="H1093" i="1"/>
  <c r="H1104" i="1"/>
  <c r="H1155" i="1"/>
  <c r="G1155" i="1"/>
  <c r="H1127" i="1"/>
  <c r="G1127" i="1"/>
  <c r="H1147" i="1"/>
  <c r="G1147"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1069" i="1"/>
  <c r="G1077" i="1"/>
  <c r="G1085" i="1"/>
  <c r="G1093" i="1"/>
  <c r="H1121" i="1"/>
  <c r="G1121" i="1"/>
  <c r="H1022" i="1"/>
  <c r="G1024" i="1"/>
  <c r="H1030" i="1"/>
  <c r="G1032" i="1"/>
  <c r="H1038" i="1"/>
  <c r="G1040" i="1"/>
  <c r="G1048" i="1"/>
  <c r="H1054" i="1"/>
  <c r="G1056" i="1"/>
  <c r="H1062" i="1"/>
  <c r="G1064" i="1"/>
  <c r="H1070" i="1"/>
  <c r="G1072" i="1"/>
  <c r="H1078" i="1"/>
  <c r="G1080" i="1"/>
  <c r="H1086" i="1"/>
  <c r="H1094" i="1"/>
  <c r="H1097" i="1"/>
  <c r="G1099" i="1"/>
  <c r="H1105" i="1"/>
  <c r="G1107" i="1"/>
  <c r="G1115" i="1"/>
  <c r="H1128" i="1"/>
  <c r="H1125" i="1"/>
  <c r="G1125" i="1"/>
  <c r="H1134" i="1"/>
  <c r="G1134" i="1"/>
  <c r="G1017" i="1"/>
  <c r="H1119" i="1"/>
  <c r="G1119" i="1"/>
  <c r="H1138" i="1"/>
  <c r="G1138"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25" i="1"/>
  <c r="G1033" i="1"/>
  <c r="G1041" i="1"/>
  <c r="G1049" i="1"/>
  <c r="G1057" i="1"/>
  <c r="G1065" i="1"/>
  <c r="G1073" i="1"/>
  <c r="G1081" i="1"/>
  <c r="G1089" i="1"/>
  <c r="H1129" i="1"/>
  <c r="G1129" i="1"/>
  <c r="H1018" i="1"/>
  <c r="G1020" i="1"/>
  <c r="H1026" i="1"/>
  <c r="G1028" i="1"/>
  <c r="H1034" i="1"/>
  <c r="G1036" i="1"/>
  <c r="H1042" i="1"/>
  <c r="G1044" i="1"/>
  <c r="H1050" i="1"/>
  <c r="G1052" i="1"/>
  <c r="H1058" i="1"/>
  <c r="G1060" i="1"/>
  <c r="H1066" i="1"/>
  <c r="G1068" i="1"/>
  <c r="H1074" i="1"/>
  <c r="G1076" i="1"/>
  <c r="H1082" i="1"/>
  <c r="H1090" i="1"/>
  <c r="H1101" i="1"/>
  <c r="G1103" i="1"/>
  <c r="H1109" i="1"/>
  <c r="G1111" i="1"/>
  <c r="H1117" i="1"/>
  <c r="H1120" i="1"/>
  <c r="H1123" i="1"/>
  <c r="G1123" i="1"/>
  <c r="H1139" i="1"/>
  <c r="G1139" i="1"/>
  <c r="H1246" i="1"/>
  <c r="G1249" i="1"/>
  <c r="H1249" i="1"/>
  <c r="H1304" i="1"/>
  <c r="G1304" i="1"/>
  <c r="G1233" i="1"/>
  <c r="H1233" i="1"/>
  <c r="G1266" i="1"/>
  <c r="H1274" i="1"/>
  <c r="G1274" i="1"/>
  <c r="G1163" i="1"/>
  <c r="G1171" i="1"/>
  <c r="G1179" i="1"/>
  <c r="G1187" i="1"/>
  <c r="G1195" i="1"/>
  <c r="G1203" i="1"/>
  <c r="G1211" i="1"/>
  <c r="G1228" i="1"/>
  <c r="H1241" i="1"/>
  <c r="H1258" i="1"/>
  <c r="G1258" i="1"/>
  <c r="H1285" i="1"/>
  <c r="H1288" i="1"/>
  <c r="G1288" i="1"/>
  <c r="G1313" i="1"/>
  <c r="H1313" i="1"/>
  <c r="H1326" i="1"/>
  <c r="G1326" i="1"/>
  <c r="H1132" i="1"/>
  <c r="H1140" i="1"/>
  <c r="G1142" i="1"/>
  <c r="H1148" i="1"/>
  <c r="G1150" i="1"/>
  <c r="H1156" i="1"/>
  <c r="G1158" i="1"/>
  <c r="H1164" i="1"/>
  <c r="G1166" i="1"/>
  <c r="H1172" i="1"/>
  <c r="G1174" i="1"/>
  <c r="H1180" i="1"/>
  <c r="G1182" i="1"/>
  <c r="H1188" i="1"/>
  <c r="G1190" i="1"/>
  <c r="H1196" i="1"/>
  <c r="G1198" i="1"/>
  <c r="H1204" i="1"/>
  <c r="H1212" i="1"/>
  <c r="G1217" i="1"/>
  <c r="H1225" i="1"/>
  <c r="G1234" i="1"/>
  <c r="H1242" i="1"/>
  <c r="G1242" i="1"/>
  <c r="H1266" i="1"/>
  <c r="H1269" i="1"/>
  <c r="G1283" i="1"/>
  <c r="H1283" i="1"/>
  <c r="H1323" i="1"/>
  <c r="G1323" i="1"/>
  <c r="H1130" i="1"/>
  <c r="H1135" i="1"/>
  <c r="G1137" i="1"/>
  <c r="H1143" i="1"/>
  <c r="G1145" i="1"/>
  <c r="H1151" i="1"/>
  <c r="H1159" i="1"/>
  <c r="G1161" i="1"/>
  <c r="H1167" i="1"/>
  <c r="G1169" i="1"/>
  <c r="H1175" i="1"/>
  <c r="G1177" i="1"/>
  <c r="G1185" i="1"/>
  <c r="H1191" i="1"/>
  <c r="G1193" i="1"/>
  <c r="H1199" i="1"/>
  <c r="G1201" i="1"/>
  <c r="H1207" i="1"/>
  <c r="G1209" i="1"/>
  <c r="H1218" i="1"/>
  <c r="H1226" i="1"/>
  <c r="G1226" i="1"/>
  <c r="H1250" i="1"/>
  <c r="H1253" i="1"/>
  <c r="G1259" i="1"/>
  <c r="H1259" i="1"/>
  <c r="G1267" i="1"/>
  <c r="H1267" i="1"/>
  <c r="G1280" i="1"/>
  <c r="G1297" i="1"/>
  <c r="H1297" i="1"/>
  <c r="G1243" i="1"/>
  <c r="H1243" i="1"/>
  <c r="G1251" i="1"/>
  <c r="H1251" i="1"/>
  <c r="G1227" i="1"/>
  <c r="H1227" i="1"/>
  <c r="G1235" i="1"/>
  <c r="H1235" i="1"/>
  <c r="G1262" i="1"/>
  <c r="G1281" i="1"/>
  <c r="H1281" i="1"/>
  <c r="H1318" i="1"/>
  <c r="G1318" i="1"/>
  <c r="H1136" i="1"/>
  <c r="H1144" i="1"/>
  <c r="G1146" i="1"/>
  <c r="G1154" i="1"/>
  <c r="H1160" i="1"/>
  <c r="G1162" i="1"/>
  <c r="H1168" i="1"/>
  <c r="G1170" i="1"/>
  <c r="H1176" i="1"/>
  <c r="G1178" i="1"/>
  <c r="H1184" i="1"/>
  <c r="G1186" i="1"/>
  <c r="H1192" i="1"/>
  <c r="G1194" i="1"/>
  <c r="H1200" i="1"/>
  <c r="G1202" i="1"/>
  <c r="H1208" i="1"/>
  <c r="H1221" i="1"/>
  <c r="H1240" i="1"/>
  <c r="H1244" i="1"/>
  <c r="H1252" i="1"/>
  <c r="G1265" i="1"/>
  <c r="H1265" i="1"/>
  <c r="G1276" i="1"/>
  <c r="H1290" i="1"/>
  <c r="G1290" i="1"/>
  <c r="H1275" i="1"/>
  <c r="H1291" i="1"/>
  <c r="H1307" i="1"/>
  <c r="H1347" i="1"/>
  <c r="G1347" i="1"/>
  <c r="H1356" i="1"/>
  <c r="H1363" i="1"/>
  <c r="G1363" i="1"/>
  <c r="H1372" i="1"/>
  <c r="H1379" i="1"/>
  <c r="G1379" i="1"/>
  <c r="H1389" i="1"/>
  <c r="G1389" i="1"/>
  <c r="H1398" i="1"/>
  <c r="H1405" i="1"/>
  <c r="G1405" i="1"/>
  <c r="H1414" i="1"/>
  <c r="H1421" i="1"/>
  <c r="G1421" i="1"/>
  <c r="H1430" i="1"/>
  <c r="I1442" i="1"/>
  <c r="G1449" i="1"/>
  <c r="I1449" i="1" s="1"/>
  <c r="H1451" i="1"/>
  <c r="H1454" i="1"/>
  <c r="G1472" i="1"/>
  <c r="I1472" i="1" s="1"/>
  <c r="H1474" i="1"/>
  <c r="H1509" i="1"/>
  <c r="G1509" i="1"/>
  <c r="H1525" i="1"/>
  <c r="G1525" i="1"/>
  <c r="H1557" i="1"/>
  <c r="G1557" i="1"/>
  <c r="F629" i="4"/>
  <c r="D625" i="4"/>
  <c r="H1317" i="1"/>
  <c r="G1317" i="1"/>
  <c r="H1325" i="1"/>
  <c r="G1325" i="1"/>
  <c r="H1333" i="1"/>
  <c r="G1333" i="1"/>
  <c r="H1341" i="1"/>
  <c r="G1341" i="1"/>
  <c r="H1357" i="1"/>
  <c r="G1357" i="1"/>
  <c r="H1373" i="1"/>
  <c r="G1373" i="1"/>
  <c r="H1399" i="1"/>
  <c r="G1399" i="1"/>
  <c r="H1415" i="1"/>
  <c r="G1415" i="1"/>
  <c r="H1431" i="1"/>
  <c r="G1431" i="1"/>
  <c r="H1447" i="1"/>
  <c r="G1447" i="1"/>
  <c r="H1481" i="1"/>
  <c r="G1481" i="1"/>
  <c r="H1513" i="1"/>
  <c r="G1513" i="1"/>
  <c r="H1529" i="1"/>
  <c r="G1529" i="1"/>
  <c r="H1561" i="1"/>
  <c r="G1561" i="1"/>
  <c r="H1572" i="1"/>
  <c r="G1572" i="1"/>
  <c r="D593" i="4"/>
  <c r="F594" i="4"/>
  <c r="G1299" i="1"/>
  <c r="H1351" i="1"/>
  <c r="G1351" i="1"/>
  <c r="H1367" i="1"/>
  <c r="G1367" i="1"/>
  <c r="H1383" i="1"/>
  <c r="G1383" i="1"/>
  <c r="H1393" i="1"/>
  <c r="G1393" i="1"/>
  <c r="H1409" i="1"/>
  <c r="G1409" i="1"/>
  <c r="H1425" i="1"/>
  <c r="G1425" i="1"/>
  <c r="J1441" i="1"/>
  <c r="G1441" i="1"/>
  <c r="H1443" i="1"/>
  <c r="G1443" i="1"/>
  <c r="J1443" i="1"/>
  <c r="J1449" i="1"/>
  <c r="G1455" i="1"/>
  <c r="I1455" i="1" s="1"/>
  <c r="H1457" i="1"/>
  <c r="G1462" i="1"/>
  <c r="I1462" i="1" s="1"/>
  <c r="H1464" i="1"/>
  <c r="J1472" i="1"/>
  <c r="H1485" i="1"/>
  <c r="G1485" i="1"/>
  <c r="H1521" i="1"/>
  <c r="G1521" i="1"/>
  <c r="H1533" i="1"/>
  <c r="G1533" i="1"/>
  <c r="H1565" i="1"/>
  <c r="G1565" i="1"/>
  <c r="F54" i="4"/>
  <c r="D50" i="4"/>
  <c r="D133" i="4"/>
  <c r="F134" i="4"/>
  <c r="F36" i="6"/>
  <c r="D35" i="6"/>
  <c r="H1331" i="1"/>
  <c r="G1331" i="1"/>
  <c r="H1339" i="1"/>
  <c r="G1339" i="1"/>
  <c r="H1345" i="1"/>
  <c r="G1345" i="1"/>
  <c r="H1361" i="1"/>
  <c r="G1361" i="1"/>
  <c r="H1377" i="1"/>
  <c r="G1377" i="1"/>
  <c r="H1387" i="1"/>
  <c r="G1387" i="1"/>
  <c r="H1403" i="1"/>
  <c r="G1403" i="1"/>
  <c r="H1419" i="1"/>
  <c r="G1419" i="1"/>
  <c r="H1489" i="1"/>
  <c r="G1489" i="1"/>
  <c r="H1537" i="1"/>
  <c r="G1537" i="1"/>
  <c r="H1569" i="1"/>
  <c r="G1569" i="1"/>
  <c r="H1299" i="1"/>
  <c r="G1306" i="1"/>
  <c r="H1315" i="1"/>
  <c r="H1348" i="1"/>
  <c r="H1355" i="1"/>
  <c r="G1355" i="1"/>
  <c r="H1364" i="1"/>
  <c r="H1371" i="1"/>
  <c r="G1371" i="1"/>
  <c r="H1380" i="1"/>
  <c r="H1390" i="1"/>
  <c r="H1397" i="1"/>
  <c r="G1397" i="1"/>
  <c r="H1406" i="1"/>
  <c r="H1413" i="1"/>
  <c r="G1413" i="1"/>
  <c r="H1422" i="1"/>
  <c r="H1429" i="1"/>
  <c r="G1429" i="1"/>
  <c r="H1439" i="1"/>
  <c r="G1439" i="1"/>
  <c r="J1439" i="1"/>
  <c r="H1441" i="1"/>
  <c r="J1455" i="1"/>
  <c r="J1462" i="1"/>
  <c r="H1477" i="1"/>
  <c r="H1493" i="1"/>
  <c r="G1493" i="1"/>
  <c r="H1541" i="1"/>
  <c r="G1541" i="1"/>
  <c r="D7" i="4"/>
  <c r="H1321" i="1"/>
  <c r="G1321" i="1"/>
  <c r="G1334" i="1"/>
  <c r="H1337" i="1"/>
  <c r="G1337" i="1"/>
  <c r="H1342" i="1"/>
  <c r="H1349" i="1"/>
  <c r="G1349" i="1"/>
  <c r="H1358" i="1"/>
  <c r="H1365" i="1"/>
  <c r="G1365" i="1"/>
  <c r="H1374" i="1"/>
  <c r="H1381" i="1"/>
  <c r="G1381" i="1"/>
  <c r="H1384" i="1"/>
  <c r="H1391" i="1"/>
  <c r="G1391" i="1"/>
  <c r="H1400" i="1"/>
  <c r="H1407" i="1"/>
  <c r="G1407" i="1"/>
  <c r="H1416" i="1"/>
  <c r="H1423" i="1"/>
  <c r="G1423" i="1"/>
  <c r="H1432" i="1"/>
  <c r="J1444" i="1"/>
  <c r="I1450" i="1"/>
  <c r="I1452" i="1"/>
  <c r="I1473" i="1"/>
  <c r="H1497" i="1"/>
  <c r="G1497" i="1"/>
  <c r="H1545" i="1"/>
  <c r="G1545" i="1"/>
  <c r="F364" i="4"/>
  <c r="D363" i="4"/>
  <c r="H289" i="9"/>
  <c r="E289" i="9" s="1"/>
  <c r="B289" i="9" s="1"/>
  <c r="E176" i="5"/>
  <c r="G291" i="9"/>
  <c r="E291" i="9" s="1"/>
  <c r="B291" i="9" s="1"/>
  <c r="F190" i="5"/>
  <c r="H1343" i="1"/>
  <c r="G1343" i="1"/>
  <c r="H1359" i="1"/>
  <c r="G1359" i="1"/>
  <c r="H1375" i="1"/>
  <c r="G1375" i="1"/>
  <c r="H1385" i="1"/>
  <c r="G1385" i="1"/>
  <c r="H1401" i="1"/>
  <c r="G1401" i="1"/>
  <c r="H1417" i="1"/>
  <c r="G1417" i="1"/>
  <c r="H1433" i="1"/>
  <c r="G1433" i="1"/>
  <c r="H1549" i="1"/>
  <c r="G1549" i="1"/>
  <c r="H1319" i="1"/>
  <c r="G1319" i="1"/>
  <c r="H1327" i="1"/>
  <c r="G1327" i="1"/>
  <c r="H1335" i="1"/>
  <c r="G1335" i="1"/>
  <c r="H1353" i="1"/>
  <c r="G1353" i="1"/>
  <c r="H1369" i="1"/>
  <c r="G1369" i="1"/>
  <c r="H1395" i="1"/>
  <c r="G1395" i="1"/>
  <c r="H1411" i="1"/>
  <c r="G1411" i="1"/>
  <c r="H1427" i="1"/>
  <c r="G1427" i="1"/>
  <c r="H1437" i="1"/>
  <c r="G1437" i="1"/>
  <c r="H1505" i="1"/>
  <c r="G1505" i="1"/>
  <c r="H1553" i="1"/>
  <c r="G1553" i="1"/>
  <c r="H1575" i="1"/>
  <c r="G1575" i="1"/>
  <c r="E515" i="4"/>
  <c r="D509" i="1" s="1"/>
  <c r="E82" i="4"/>
  <c r="D78" i="1" s="1"/>
  <c r="F216" i="4"/>
  <c r="D215" i="4"/>
  <c r="D472" i="4"/>
  <c r="E593" i="4"/>
  <c r="D587" i="1" s="1"/>
  <c r="D298" i="4"/>
  <c r="D515" i="4"/>
  <c r="F246" i="5"/>
  <c r="D245" i="5"/>
  <c r="H24" i="3"/>
  <c r="F5" i="6"/>
  <c r="D114" i="6"/>
  <c r="D5" i="7"/>
  <c r="C1461" i="1"/>
  <c r="D224" i="4"/>
  <c r="E252" i="4"/>
  <c r="D248" i="1" s="1"/>
  <c r="H248" i="1" s="1"/>
  <c r="E644" i="4"/>
  <c r="D638" i="1" s="1"/>
  <c r="D567" i="4"/>
  <c r="F119" i="5"/>
  <c r="D118" i="5"/>
  <c r="H1440" i="1"/>
  <c r="I1440" i="1" s="1"/>
  <c r="H1444" i="1"/>
  <c r="I1444" i="1" s="1"/>
  <c r="G1451" i="1"/>
  <c r="I1451" i="1" s="1"/>
  <c r="G1454" i="1"/>
  <c r="G1457" i="1"/>
  <c r="I1457" i="1" s="1"/>
  <c r="G1464" i="1"/>
  <c r="I1464" i="1" s="1"/>
  <c r="G1468" i="1"/>
  <c r="I1468" i="1" s="1"/>
  <c r="G1474" i="1"/>
  <c r="I1474" i="1" s="1"/>
  <c r="G1477" i="1"/>
  <c r="I1477" i="1" s="1"/>
  <c r="E50" i="4"/>
  <c r="D46" i="1" s="1"/>
  <c r="E311" i="4"/>
  <c r="F311" i="4" s="1"/>
  <c r="E529" i="4"/>
  <c r="D580" i="4"/>
  <c r="F70" i="5"/>
  <c r="D69" i="5"/>
  <c r="E141" i="6"/>
  <c r="H20" i="9"/>
  <c r="E224" i="4"/>
  <c r="D220" i="1" s="1"/>
  <c r="F530" i="4"/>
  <c r="D529" i="4"/>
  <c r="F8" i="5"/>
  <c r="F207" i="5"/>
  <c r="D206" i="5"/>
  <c r="D42" i="8"/>
  <c r="C1453" i="1"/>
  <c r="D196" i="4"/>
  <c r="F202" i="4"/>
  <c r="D263" i="4"/>
  <c r="F264" i="4"/>
  <c r="F460" i="4"/>
  <c r="D459" i="4"/>
  <c r="D420" i="4" s="1"/>
  <c r="D238" i="5"/>
  <c r="D49" i="8"/>
  <c r="F304" i="4"/>
  <c r="F356" i="4"/>
  <c r="F416" i="4"/>
  <c r="F585" i="4"/>
  <c r="I10" i="9"/>
  <c r="B226" i="9"/>
  <c r="B242" i="9"/>
  <c r="B261" i="9"/>
  <c r="F10" i="6"/>
  <c r="F130" i="6"/>
  <c r="G20" i="9"/>
  <c r="B32" i="9"/>
  <c r="E126" i="9"/>
  <c r="B126" i="9" s="1"/>
  <c r="B128" i="9"/>
  <c r="H164" i="9"/>
  <c r="L191" i="9"/>
  <c r="F191" i="9" s="1"/>
  <c r="G195" i="9"/>
  <c r="E195" i="9" s="1"/>
  <c r="B195" i="9" s="1"/>
  <c r="B259" i="9"/>
  <c r="B266" i="9"/>
  <c r="B229" i="9"/>
  <c r="B245" i="9"/>
  <c r="B213" i="9"/>
  <c r="B250" i="9"/>
  <c r="E142" i="9"/>
  <c r="B142" i="9" s="1"/>
  <c r="E287" i="9"/>
  <c r="B287" i="9" s="1"/>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72" i="9"/>
  <c r="B120" i="9"/>
  <c r="G286" i="9"/>
  <c r="G193" i="9"/>
  <c r="E193" i="9" s="1"/>
  <c r="B193" i="9" s="1"/>
  <c r="B253" i="9"/>
  <c r="H286" i="9"/>
  <c r="F149" i="5"/>
  <c r="D176" i="5"/>
  <c r="E62" i="9"/>
  <c r="B62" i="9" s="1"/>
  <c r="B64" i="9"/>
  <c r="E134" i="9"/>
  <c r="B134" i="9" s="1"/>
  <c r="B136" i="9"/>
  <c r="B237" i="9"/>
  <c r="B251" i="9"/>
  <c r="B258" i="9"/>
  <c r="F212" i="9" l="1"/>
  <c r="B212" i="9" s="1"/>
  <c r="C638" i="1"/>
  <c r="G638" i="1" s="1"/>
  <c r="E350" i="4"/>
  <c r="D345" i="1" s="1"/>
  <c r="C346" i="1"/>
  <c r="F351" i="4"/>
  <c r="F299" i="4"/>
  <c r="C294" i="1"/>
  <c r="F252" i="4"/>
  <c r="H159" i="1"/>
  <c r="F163" i="4"/>
  <c r="G159" i="1"/>
  <c r="D148" i="1"/>
  <c r="F124" i="4"/>
  <c r="C120" i="1"/>
  <c r="F106" i="4"/>
  <c r="C102" i="1"/>
  <c r="F82" i="4"/>
  <c r="C78" i="1"/>
  <c r="G78" i="1" s="1"/>
  <c r="E237" i="5"/>
  <c r="E175" i="5" s="1"/>
  <c r="D1152" i="1" s="1"/>
  <c r="H1113" i="1"/>
  <c r="F134" i="5"/>
  <c r="C1112" i="1"/>
  <c r="I21" i="3"/>
  <c r="D1046" i="1"/>
  <c r="E7" i="5"/>
  <c r="E6" i="5" s="1"/>
  <c r="D984" i="1" s="1"/>
  <c r="C990" i="1"/>
  <c r="F12" i="5"/>
  <c r="D141" i="6"/>
  <c r="H28" i="3" s="1"/>
  <c r="I25" i="3"/>
  <c r="D1329" i="1"/>
  <c r="I30" i="3"/>
  <c r="D1453" i="1"/>
  <c r="H1453" i="1" s="1"/>
  <c r="E5" i="7"/>
  <c r="H1576" i="1"/>
  <c r="G1576" i="1"/>
  <c r="G1501" i="1"/>
  <c r="G1483" i="1"/>
  <c r="H1483" i="1"/>
  <c r="F420" i="4"/>
  <c r="C414" i="1"/>
  <c r="H22" i="3"/>
  <c r="F176" i="5"/>
  <c r="C1153" i="1"/>
  <c r="I34" i="3"/>
  <c r="C1517" i="1"/>
  <c r="E298" i="4"/>
  <c r="F298" i="4" s="1"/>
  <c r="D306" i="1"/>
  <c r="F567" i="4"/>
  <c r="C561" i="1"/>
  <c r="H27" i="3"/>
  <c r="F114" i="6"/>
  <c r="C1408" i="1"/>
  <c r="C293" i="1"/>
  <c r="E6" i="4"/>
  <c r="I1441" i="1"/>
  <c r="F363" i="4"/>
  <c r="C358" i="1"/>
  <c r="H25" i="3"/>
  <c r="F35" i="6"/>
  <c r="C1329" i="1"/>
  <c r="F593" i="4"/>
  <c r="C587" i="1"/>
  <c r="F625" i="4"/>
  <c r="C619" i="1"/>
  <c r="F263" i="4"/>
  <c r="C259" i="1"/>
  <c r="G292" i="9"/>
  <c r="E292" i="9" s="1"/>
  <c r="B292" i="9" s="1"/>
  <c r="F206" i="5"/>
  <c r="C1183" i="1"/>
  <c r="D1435" i="1"/>
  <c r="I28" i="3"/>
  <c r="F224" i="4"/>
  <c r="C220" i="1"/>
  <c r="F472" i="4"/>
  <c r="C466" i="1"/>
  <c r="D350" i="4"/>
  <c r="D407" i="4" s="1"/>
  <c r="E151" i="4"/>
  <c r="G248" i="1"/>
  <c r="E286" i="9"/>
  <c r="B286" i="9" s="1"/>
  <c r="F196" i="4"/>
  <c r="C192" i="1"/>
  <c r="H20" i="3"/>
  <c r="C985" i="1"/>
  <c r="D68" i="5"/>
  <c r="D6" i="5" s="1"/>
  <c r="F69" i="5"/>
  <c r="C1047" i="1"/>
  <c r="E420" i="4"/>
  <c r="G299" i="9"/>
  <c r="E299" i="9" s="1"/>
  <c r="D6" i="4"/>
  <c r="F7" i="4"/>
  <c r="C3" i="1"/>
  <c r="F133" i="4"/>
  <c r="C129" i="1"/>
  <c r="I1447" i="1"/>
  <c r="D43" i="8"/>
  <c r="C1524" i="1"/>
  <c r="F118" i="5"/>
  <c r="C1096" i="1"/>
  <c r="H1461" i="1"/>
  <c r="G1461" i="1"/>
  <c r="F245" i="5"/>
  <c r="C1222" i="1"/>
  <c r="F215" i="4"/>
  <c r="C211" i="1"/>
  <c r="F50" i="4"/>
  <c r="C46" i="1"/>
  <c r="F238" i="5"/>
  <c r="D237" i="5"/>
  <c r="D175" i="5" s="1"/>
  <c r="C1215" i="1"/>
  <c r="D151" i="4"/>
  <c r="D528" i="4"/>
  <c r="F529" i="4"/>
  <c r="C523" i="1"/>
  <c r="F580" i="4"/>
  <c r="C574" i="1"/>
  <c r="I1439" i="1"/>
  <c r="I1443" i="1"/>
  <c r="E20" i="9"/>
  <c r="F459" i="4"/>
  <c r="C453" i="1"/>
  <c r="E528" i="4"/>
  <c r="D523" i="1"/>
  <c r="H29" i="3"/>
  <c r="C1436" i="1"/>
  <c r="F515" i="4"/>
  <c r="C509" i="1"/>
  <c r="I22" i="3"/>
  <c r="D1153" i="1"/>
  <c r="H638" i="1" l="1"/>
  <c r="H346" i="1"/>
  <c r="G346" i="1"/>
  <c r="H294" i="1"/>
  <c r="G294" i="1"/>
  <c r="G148" i="1"/>
  <c r="H148" i="1"/>
  <c r="H120" i="1"/>
  <c r="G120" i="1"/>
  <c r="G102" i="1"/>
  <c r="H102" i="1"/>
  <c r="H78" i="1"/>
  <c r="I23" i="3"/>
  <c r="D1214" i="1"/>
  <c r="G1112" i="1"/>
  <c r="H1112" i="1"/>
  <c r="F7" i="5"/>
  <c r="I20" i="3"/>
  <c r="D985" i="1"/>
  <c r="H985" i="1" s="1"/>
  <c r="H990" i="1"/>
  <c r="G990" i="1"/>
  <c r="C1435" i="1"/>
  <c r="H1435" i="1" s="1"/>
  <c r="F141" i="6"/>
  <c r="I29" i="3"/>
  <c r="D1436" i="1"/>
  <c r="G1436" i="1" s="1"/>
  <c r="G297" i="9"/>
  <c r="E297" i="9" s="1"/>
  <c r="B297" i="9" s="1"/>
  <c r="G1453" i="1"/>
  <c r="F175" i="5"/>
  <c r="C1152" i="1"/>
  <c r="H211" i="1"/>
  <c r="G211" i="1"/>
  <c r="H1524" i="1"/>
  <c r="G1524" i="1"/>
  <c r="E298" i="9"/>
  <c r="B299" i="9"/>
  <c r="G282" i="9"/>
  <c r="E282" i="9" s="1"/>
  <c r="B282" i="9" s="1"/>
  <c r="G276" i="9"/>
  <c r="F6" i="5"/>
  <c r="C984" i="1"/>
  <c r="H1183" i="1"/>
  <c r="G1183" i="1"/>
  <c r="H561" i="1"/>
  <c r="G561" i="1"/>
  <c r="H1153" i="1"/>
  <c r="G1153" i="1"/>
  <c r="F528" i="4"/>
  <c r="D636" i="4"/>
  <c r="C522" i="1"/>
  <c r="C1518" i="1"/>
  <c r="I35" i="3"/>
  <c r="G294" i="9"/>
  <c r="E294" i="9" s="1"/>
  <c r="E635" i="4"/>
  <c r="D629" i="1" s="1"/>
  <c r="D414" i="1"/>
  <c r="H192" i="1"/>
  <c r="G192" i="1"/>
  <c r="H1329" i="1"/>
  <c r="G1329" i="1"/>
  <c r="H9" i="3"/>
  <c r="E412" i="4"/>
  <c r="I16" i="3"/>
  <c r="D2" i="1"/>
  <c r="H17" i="3"/>
  <c r="D289" i="4"/>
  <c r="F151" i="4"/>
  <c r="C147" i="1"/>
  <c r="H1222" i="1"/>
  <c r="G1222" i="1"/>
  <c r="H1047" i="1"/>
  <c r="G1047" i="1"/>
  <c r="H306" i="1"/>
  <c r="G306" i="1"/>
  <c r="H129" i="1"/>
  <c r="G129" i="1"/>
  <c r="H259" i="1"/>
  <c r="G259" i="1"/>
  <c r="C402" i="1"/>
  <c r="E407" i="4"/>
  <c r="D402" i="1" s="1"/>
  <c r="D293" i="1"/>
  <c r="G293" i="1" s="1"/>
  <c r="E408" i="4"/>
  <c r="D403" i="1" s="1"/>
  <c r="H276" i="9"/>
  <c r="H23" i="3"/>
  <c r="F237" i="5"/>
  <c r="C1214" i="1"/>
  <c r="H21" i="3"/>
  <c r="F68" i="5"/>
  <c r="C1046" i="1"/>
  <c r="H220" i="1"/>
  <c r="G220" i="1"/>
  <c r="H358" i="1"/>
  <c r="G358" i="1"/>
  <c r="H1517" i="1"/>
  <c r="G1517" i="1"/>
  <c r="H11" i="3"/>
  <c r="H414" i="1"/>
  <c r="G414" i="1"/>
  <c r="G453" i="1"/>
  <c r="H453" i="1"/>
  <c r="H1215" i="1"/>
  <c r="G1215" i="1"/>
  <c r="G509" i="1"/>
  <c r="H509" i="1"/>
  <c r="H574" i="1"/>
  <c r="G574" i="1"/>
  <c r="H3" i="1"/>
  <c r="G3" i="1"/>
  <c r="I17" i="3"/>
  <c r="E289" i="4"/>
  <c r="D147" i="1"/>
  <c r="H619" i="1"/>
  <c r="G619" i="1"/>
  <c r="G1408" i="1"/>
  <c r="H1408" i="1"/>
  <c r="G523" i="1"/>
  <c r="H523" i="1"/>
  <c r="B20" i="9"/>
  <c r="E19" i="9"/>
  <c r="E636" i="4"/>
  <c r="D630" i="1" s="1"/>
  <c r="D522" i="1"/>
  <c r="H1436" i="1"/>
  <c r="H46" i="1"/>
  <c r="G46" i="1"/>
  <c r="H1096" i="1"/>
  <c r="G1096" i="1"/>
  <c r="D408" i="4"/>
  <c r="F350" i="4"/>
  <c r="C345" i="1"/>
  <c r="G295" i="9"/>
  <c r="E295" i="9" s="1"/>
  <c r="B295" i="9" s="1"/>
  <c r="D635" i="4"/>
  <c r="F6" i="4"/>
  <c r="H16" i="3"/>
  <c r="D412" i="4"/>
  <c r="C2" i="1"/>
  <c r="G466" i="1"/>
  <c r="H466" i="1"/>
  <c r="H587" i="1"/>
  <c r="G587" i="1"/>
  <c r="K1432" i="9"/>
  <c r="H293" i="1" l="1"/>
  <c r="F407" i="4"/>
  <c r="G985" i="1"/>
  <c r="G1435" i="1"/>
  <c r="E296" i="9"/>
  <c r="I10" i="3" s="1"/>
  <c r="H1214" i="1"/>
  <c r="G1214" i="1"/>
  <c r="E293" i="9"/>
  <c r="B294" i="9"/>
  <c r="G345" i="1"/>
  <c r="H345" i="1"/>
  <c r="H1518" i="1"/>
  <c r="G1518" i="1"/>
  <c r="F289" i="4"/>
  <c r="D413" i="4"/>
  <c r="D414" i="4" s="1"/>
  <c r="D291" i="4"/>
  <c r="C285" i="1"/>
  <c r="H2" i="1"/>
  <c r="G2" i="1"/>
  <c r="G522" i="1"/>
  <c r="H522" i="1"/>
  <c r="H402" i="1"/>
  <c r="G402" i="1"/>
  <c r="F635" i="4"/>
  <c r="C629" i="1"/>
  <c r="D290" i="4"/>
  <c r="F408" i="4"/>
  <c r="C403" i="1"/>
  <c r="F636" i="4"/>
  <c r="C630" i="1"/>
  <c r="H8" i="3"/>
  <c r="H984" i="1"/>
  <c r="G984" i="1"/>
  <c r="D639" i="4"/>
  <c r="F412" i="4"/>
  <c r="C407" i="1"/>
  <c r="H1046" i="1"/>
  <c r="G1046" i="1"/>
  <c r="H147" i="1"/>
  <c r="G147" i="1"/>
  <c r="E639" i="4"/>
  <c r="D407" i="1"/>
  <c r="E413" i="4"/>
  <c r="E414" i="4" s="1"/>
  <c r="D409" i="1" s="1"/>
  <c r="E291" i="4"/>
  <c r="D287" i="1" s="1"/>
  <c r="D285" i="1"/>
  <c r="N3" i="9"/>
  <c r="I11" i="3"/>
  <c r="E290" i="4"/>
  <c r="D286" i="1" s="1"/>
  <c r="E276" i="9"/>
  <c r="H1152" i="1"/>
  <c r="G1152" i="1"/>
  <c r="K3" i="9"/>
  <c r="I9" i="3"/>
  <c r="F414" i="4" l="1"/>
  <c r="C409" i="1"/>
  <c r="H403" i="1"/>
  <c r="G403" i="1"/>
  <c r="B276" i="9"/>
  <c r="E275" i="9"/>
  <c r="I8" i="3" s="1"/>
  <c r="D633" i="1"/>
  <c r="F639" i="4"/>
  <c r="C633" i="1"/>
  <c r="F290" i="4"/>
  <c r="C286" i="1"/>
  <c r="G285" i="1"/>
  <c r="H285" i="1"/>
  <c r="M3" i="9"/>
  <c r="F291" i="4"/>
  <c r="C287" i="1"/>
  <c r="H629" i="1"/>
  <c r="G629" i="1"/>
  <c r="H630" i="1"/>
  <c r="G630" i="1"/>
  <c r="F413" i="4"/>
  <c r="D640" i="4"/>
  <c r="D641" i="4" s="1"/>
  <c r="D415" i="4"/>
  <c r="C408" i="1"/>
  <c r="E415" i="4"/>
  <c r="D410" i="1" s="1"/>
  <c r="E640" i="4"/>
  <c r="E641" i="4" s="1"/>
  <c r="D408" i="1"/>
  <c r="H407" i="1"/>
  <c r="G407" i="1"/>
  <c r="F641" i="4" l="1"/>
  <c r="C635" i="1"/>
  <c r="H286" i="1"/>
  <c r="G286" i="1"/>
  <c r="H633" i="1"/>
  <c r="G633" i="1"/>
  <c r="G408" i="1"/>
  <c r="H408" i="1"/>
  <c r="F415" i="4"/>
  <c r="C410" i="1"/>
  <c r="H409" i="1"/>
  <c r="G409" i="1"/>
  <c r="D635" i="1"/>
  <c r="E642" i="4"/>
  <c r="E645" i="4" s="1"/>
  <c r="D634" i="1"/>
  <c r="G287" i="1"/>
  <c r="H287" i="1"/>
  <c r="D642" i="4"/>
  <c r="F640" i="4"/>
  <c r="C634" i="1"/>
  <c r="I18" i="3" l="1"/>
  <c r="D639" i="1"/>
  <c r="H635" i="1"/>
  <c r="G635" i="1"/>
  <c r="D646" i="4"/>
  <c r="F642" i="4"/>
  <c r="C636" i="1"/>
  <c r="H634" i="1"/>
  <c r="G634" i="1"/>
  <c r="H410" i="1"/>
  <c r="G410" i="1"/>
  <c r="E646" i="4"/>
  <c r="D636" i="1"/>
  <c r="D645" i="4"/>
  <c r="H636" i="1" l="1"/>
  <c r="G636" i="1"/>
  <c r="H7" i="3"/>
  <c r="H19" i="3"/>
  <c r="F646" i="4"/>
  <c r="C640" i="1"/>
  <c r="H18" i="3"/>
  <c r="F645" i="4"/>
  <c r="C639" i="1"/>
  <c r="I19" i="3"/>
  <c r="D640" i="1"/>
  <c r="J3" i="9" l="1"/>
  <c r="I7" i="3"/>
  <c r="H640" i="1"/>
  <c r="G640" i="1"/>
  <c r="H639" i="1"/>
  <c r="G639" i="1"/>
  <c r="M272" i="9" l="1"/>
  <c r="L272" i="9"/>
  <c r="H18" i="9"/>
  <c r="G18" i="9"/>
  <c r="H16" i="9"/>
  <c r="K7" i="9"/>
  <c r="G17" i="9"/>
  <c r="J12" i="9"/>
  <c r="J17" i="9"/>
  <c r="J13" i="9"/>
  <c r="J7" i="9"/>
  <c r="I9" i="9"/>
  <c r="J6" i="9"/>
  <c r="K6" i="9"/>
  <c r="J9" i="9"/>
  <c r="H15" i="9"/>
  <c r="K5" i="9"/>
  <c r="K10" i="9"/>
  <c r="I5" i="9"/>
  <c r="L16" i="9"/>
  <c r="I7" i="9"/>
  <c r="I12" i="9"/>
  <c r="K9" i="9"/>
  <c r="I11" i="9"/>
  <c r="J8" i="9"/>
  <c r="J10" i="9"/>
  <c r="M15" i="9"/>
  <c r="K11" i="9"/>
  <c r="K13" i="9"/>
  <c r="I6" i="9"/>
  <c r="I17" i="9"/>
  <c r="I13" i="9"/>
  <c r="J5" i="9"/>
  <c r="L15" i="9"/>
  <c r="G15" i="9"/>
  <c r="K8" i="9"/>
  <c r="M16" i="9"/>
  <c r="K12" i="9"/>
  <c r="H17" i="9"/>
  <c r="J11" i="9"/>
  <c r="G16" i="9"/>
  <c r="I8" i="9"/>
  <c r="F272" i="9" l="1"/>
  <c r="B272" i="9" s="1"/>
  <c r="F15" i="9"/>
  <c r="E15" i="9"/>
  <c r="E16" i="9"/>
  <c r="E18" i="9"/>
  <c r="B18" i="9" s="1"/>
  <c r="E10" i="9"/>
  <c r="B10" i="9" s="1"/>
  <c r="E6" i="9"/>
  <c r="B6" i="9" s="1"/>
  <c r="E7" i="9"/>
  <c r="B7" i="9" s="1"/>
  <c r="E8" i="9"/>
  <c r="B8" i="9" s="1"/>
  <c r="E13" i="9"/>
  <c r="B13" i="9" s="1"/>
  <c r="E11" i="9"/>
  <c r="B11" i="9" s="1"/>
  <c r="E17" i="9"/>
  <c r="B17" i="9" s="1"/>
  <c r="E12" i="9"/>
  <c r="B12" i="9" s="1"/>
  <c r="F16" i="9"/>
  <c r="E9" i="9"/>
  <c r="B9" i="9" s="1"/>
  <c r="E5" i="9"/>
  <c r="F19" i="9"/>
  <c r="B15" i="9" l="1"/>
  <c r="F14" i="9"/>
  <c r="F3" i="9" s="1"/>
  <c r="E14" i="9"/>
  <c r="B16"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<sst xmlns="http://schemas.openxmlformats.org/spreadsheetml/2006/main" count="4313" uniqueCount="3394">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</sst>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13788798</v>
      </c>
      <c r="D2" s="6">
        <f>'PR-RAS'!E6</f>
        <v>12045406.319999998</v>
      </c>
      <c r="E2" s="6">
        <v>0</v>
      </c>
      <c r="F2" s="6">
        <v>0</v>
      </c>
      <c r="G2" s="7">
        <f t="shared" ref="G2:G264" si="0">(B2/1000)*(C2*1+D2*2)</f>
        <v>37879.610639999999</v>
      </c>
      <c r="H2" s="7">
        <f t="shared" ref="H2:H264" si="1">ABS(C2-ROUND(C2,0))+ABS(D2-ROUND(D2,0))</f>
        <v>0.31999999843537807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3541990</v>
      </c>
      <c r="D3" s="1">
        <f>'PR-RAS'!E7</f>
        <v>4329641.6000000006</v>
      </c>
      <c r="E3" s="1">
        <v>0</v>
      </c>
      <c r="F3" s="1">
        <v>0</v>
      </c>
      <c r="G3" s="2">
        <f t="shared" si="0"/>
        <v>24402.546400000003</v>
      </c>
      <c r="H3" s="2">
        <f t="shared" si="1"/>
        <v>0.39999999944120646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3294738</v>
      </c>
      <c r="D4" s="1">
        <f>'PR-RAS'!E8</f>
        <v>4115086.36</v>
      </c>
      <c r="E4" s="1">
        <v>0</v>
      </c>
      <c r="F4" s="1">
        <v>0</v>
      </c>
      <c r="G4" s="2">
        <f t="shared" si="0"/>
        <v>34574.73216</v>
      </c>
      <c r="H4" s="2">
        <f t="shared" si="1"/>
        <v>0.35999999986961484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4103461</v>
      </c>
      <c r="D5" s="1">
        <f>'PR-RAS'!E9</f>
        <v>4830274.3</v>
      </c>
      <c r="E5" s="1">
        <v>0</v>
      </c>
      <c r="F5" s="1">
        <v>0</v>
      </c>
      <c r="G5" s="2">
        <f t="shared" si="0"/>
        <v>55056.038399999998</v>
      </c>
      <c r="H5" s="2">
        <f t="shared" si="1"/>
        <v>0.29999999981373549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808723</v>
      </c>
      <c r="D11" s="1">
        <f>'PR-RAS'!E15</f>
        <v>715187.94</v>
      </c>
      <c r="E11" s="1">
        <v>0</v>
      </c>
      <c r="F11" s="1">
        <v>0</v>
      </c>
      <c r="G11" s="2">
        <f t="shared" si="0"/>
        <v>22390.988799999999</v>
      </c>
      <c r="H11" s="2">
        <f t="shared" si="1"/>
        <v>6.0000000055879354E-2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243562</v>
      </c>
      <c r="D19" s="1">
        <f>'PR-RAS'!E23</f>
        <v>202268.21</v>
      </c>
      <c r="E19" s="1">
        <v>0</v>
      </c>
      <c r="F19" s="1">
        <v>0</v>
      </c>
      <c r="G19" s="2">
        <f t="shared" si="0"/>
        <v>11665.771559999997</v>
      </c>
      <c r="H19" s="2">
        <f t="shared" si="1"/>
        <v>0.20999999999185093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243562</v>
      </c>
      <c r="D23" s="1">
        <f>'PR-RAS'!E27</f>
        <v>202268.21</v>
      </c>
      <c r="E23" s="1">
        <v>0</v>
      </c>
      <c r="F23" s="1">
        <v>0</v>
      </c>
      <c r="G23" s="2">
        <f t="shared" si="0"/>
        <v>14258.165239999997</v>
      </c>
      <c r="H23" s="2">
        <f t="shared" si="1"/>
        <v>0.20999999999185093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3690</v>
      </c>
      <c r="D25" s="1">
        <f>'PR-RAS'!E29</f>
        <v>12287.03</v>
      </c>
      <c r="E25" s="1">
        <v>0</v>
      </c>
      <c r="F25" s="1">
        <v>0</v>
      </c>
      <c r="G25" s="2">
        <f t="shared" si="0"/>
        <v>678.33744000000002</v>
      </c>
      <c r="H25" s="2">
        <f t="shared" si="1"/>
        <v>3.0000000000654836E-2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3670</v>
      </c>
      <c r="D27" s="1">
        <f>'PR-RAS'!E31</f>
        <v>12287.03</v>
      </c>
      <c r="E27" s="1">
        <v>0</v>
      </c>
      <c r="F27" s="1">
        <v>0</v>
      </c>
      <c r="G27" s="2">
        <f t="shared" si="0"/>
        <v>734.34555999999998</v>
      </c>
      <c r="H27" s="2">
        <f t="shared" si="1"/>
        <v>3.0000000000654836E-2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v>
      </c>
      <c r="D29" s="1">
        <f>'PR-RAS'!E33</f>
        <v>0</v>
      </c>
      <c r="E29" s="1">
        <v>0</v>
      </c>
      <c r="F29" s="1">
        <v>0</v>
      </c>
      <c r="G29" s="2">
        <f t="shared" si="0"/>
        <v>0.56000000000000005</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9187806</v>
      </c>
      <c r="D46" s="1">
        <f>'PR-RAS'!E50</f>
        <v>6510058.1199999992</v>
      </c>
      <c r="E46" s="1">
        <v>0</v>
      </c>
      <c r="F46" s="1">
        <v>0</v>
      </c>
      <c r="G46" s="2">
        <f t="shared" si="0"/>
        <v>999356.50079999992</v>
      </c>
      <c r="H46" s="2">
        <f t="shared" si="1"/>
        <v>0.11999999918043613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9065938</v>
      </c>
      <c r="D55" s="1">
        <f>'PR-RAS'!E59</f>
        <v>6442612.9399999995</v>
      </c>
      <c r="E55" s="1">
        <v>0</v>
      </c>
      <c r="F55" s="1">
        <v>0</v>
      </c>
      <c r="G55" s="2">
        <f t="shared" si="0"/>
        <v>1185362.8495199999</v>
      </c>
      <c r="H55" s="2">
        <f t="shared" si="1"/>
        <v>6.0000000521540642E-2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8675938</v>
      </c>
      <c r="D56" s="1">
        <f>'PR-RAS'!E60</f>
        <v>4833142.8499999996</v>
      </c>
      <c r="E56" s="1">
        <v>0</v>
      </c>
      <c r="F56" s="1">
        <v>0</v>
      </c>
      <c r="G56" s="2">
        <f t="shared" si="0"/>
        <v>1008822.3034999999</v>
      </c>
      <c r="H56" s="2">
        <f t="shared" si="1"/>
        <v>0.15000000037252903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390000</v>
      </c>
      <c r="D57" s="1">
        <f>'PR-RAS'!E61</f>
        <v>1609470.09</v>
      </c>
      <c r="E57" s="1">
        <v>0</v>
      </c>
      <c r="F57" s="1">
        <v>0</v>
      </c>
      <c r="G57" s="2">
        <f t="shared" si="0"/>
        <v>202100.65008000002</v>
      </c>
      <c r="H57" s="2">
        <f t="shared" si="1"/>
        <v>9.0000000083819032E-2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121868</v>
      </c>
      <c r="D58" s="1">
        <f>'PR-RAS'!E62</f>
        <v>67445.179999999993</v>
      </c>
      <c r="E58" s="1">
        <v>0</v>
      </c>
      <c r="F58" s="1">
        <v>0</v>
      </c>
      <c r="G58" s="2">
        <f t="shared" si="0"/>
        <v>14635.22652</v>
      </c>
      <c r="H58" s="2">
        <f t="shared" si="1"/>
        <v>0.17999999999301508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121868</v>
      </c>
      <c r="D59" s="1">
        <f>'PR-RAS'!E63</f>
        <v>67445.179999999993</v>
      </c>
      <c r="E59" s="1">
        <v>0</v>
      </c>
      <c r="F59" s="1">
        <v>0</v>
      </c>
      <c r="G59" s="2">
        <f t="shared" si="0"/>
        <v>14891.98488</v>
      </c>
      <c r="H59" s="2">
        <f t="shared" si="1"/>
        <v>0.17999999999301508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502606</v>
      </c>
      <c r="D78" s="1">
        <f>'PR-RAS'!E82</f>
        <v>421354.35000000003</v>
      </c>
      <c r="E78" s="1">
        <v>0</v>
      </c>
      <c r="F78" s="1">
        <v>0</v>
      </c>
      <c r="G78" s="2">
        <f t="shared" si="0"/>
        <v>103589.23190000001</v>
      </c>
      <c r="H78" s="2">
        <f t="shared" si="1"/>
        <v>0.3500000000349246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1180</v>
      </c>
      <c r="D79" s="1">
        <f>'PR-RAS'!E83</f>
        <v>318.02</v>
      </c>
      <c r="E79" s="1">
        <v>0</v>
      </c>
      <c r="F79" s="1">
        <v>0</v>
      </c>
      <c r="G79" s="2">
        <f t="shared" si="0"/>
        <v>141.65111999999999</v>
      </c>
      <c r="H79" s="2">
        <f t="shared" si="1"/>
        <v>1.999999999998181E-2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69</v>
      </c>
      <c r="D81" s="1">
        <f>'PR-RAS'!E85</f>
        <v>3.33</v>
      </c>
      <c r="E81" s="1">
        <v>0</v>
      </c>
      <c r="F81" s="1">
        <v>0</v>
      </c>
      <c r="G81" s="2">
        <f t="shared" si="0"/>
        <v>6.0527999999999995</v>
      </c>
      <c r="H81" s="2">
        <f t="shared" si="1"/>
        <v>0.33000000000000007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1111</v>
      </c>
      <c r="D82" s="1">
        <f>'PR-RAS'!E86</f>
        <v>314.69</v>
      </c>
      <c r="E82" s="1">
        <v>0</v>
      </c>
      <c r="F82" s="1">
        <v>0</v>
      </c>
      <c r="G82" s="2">
        <f t="shared" si="0"/>
        <v>140.97078000000002</v>
      </c>
      <c r="H82" s="2">
        <f t="shared" si="1"/>
        <v>0.31000000000000227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501426</v>
      </c>
      <c r="D87" s="1">
        <f>'PR-RAS'!E91</f>
        <v>421036.33</v>
      </c>
      <c r="E87" s="1">
        <v>0</v>
      </c>
      <c r="F87" s="1">
        <v>0</v>
      </c>
      <c r="G87" s="2">
        <f t="shared" si="0"/>
        <v>115540.88476</v>
      </c>
      <c r="H87" s="2">
        <f t="shared" si="1"/>
        <v>0.33000000001629815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7292</v>
      </c>
      <c r="D88" s="1">
        <f>'PR-RAS'!E92</f>
        <v>8061.43</v>
      </c>
      <c r="E88" s="1">
        <v>0</v>
      </c>
      <c r="F88" s="1">
        <v>0</v>
      </c>
      <c r="G88" s="2">
        <f t="shared" si="0"/>
        <v>2037.0928199999998</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223084</v>
      </c>
      <c r="D89" s="1">
        <f>'PR-RAS'!E93</f>
        <v>196175.06</v>
      </c>
      <c r="E89" s="1">
        <v>0</v>
      </c>
      <c r="F89" s="1">
        <v>0</v>
      </c>
      <c r="G89" s="2">
        <f t="shared" si="0"/>
        <v>54158.202559999998</v>
      </c>
      <c r="H89" s="2">
        <f t="shared" si="1"/>
        <v>5.9999999997671694E-2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230434</v>
      </c>
      <c r="D90" s="1">
        <f>'PR-RAS'!E94</f>
        <v>194326.92</v>
      </c>
      <c r="E90" s="1">
        <v>0</v>
      </c>
      <c r="F90" s="1">
        <v>0</v>
      </c>
      <c r="G90" s="2">
        <f t="shared" si="0"/>
        <v>55098.817760000005</v>
      </c>
      <c r="H90" s="2">
        <f t="shared" si="1"/>
        <v>7.9999999987194315E-2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40616</v>
      </c>
      <c r="D93" s="1">
        <f>'PR-RAS'!E97</f>
        <v>22472.92</v>
      </c>
      <c r="E93" s="1">
        <v>0</v>
      </c>
      <c r="F93" s="1">
        <v>0</v>
      </c>
      <c r="G93" s="2">
        <f t="shared" si="0"/>
        <v>7871.6892799999996</v>
      </c>
      <c r="H93" s="2">
        <f t="shared" si="1"/>
        <v>8.000000000174623E-2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541396</v>
      </c>
      <c r="D102" s="1">
        <f>'PR-RAS'!E106</f>
        <v>768852.25</v>
      </c>
      <c r="E102" s="1">
        <v>0</v>
      </c>
      <c r="F102" s="1">
        <v>0</v>
      </c>
      <c r="G102" s="2">
        <f t="shared" si="0"/>
        <v>209989.15050000002</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8854</v>
      </c>
      <c r="D108" s="1">
        <f>'PR-RAS'!E112</f>
        <v>234329.9</v>
      </c>
      <c r="E108" s="1">
        <v>0</v>
      </c>
      <c r="F108" s="1">
        <v>0</v>
      </c>
      <c r="G108" s="2">
        <f t="shared" si="0"/>
        <v>51093.976599999995</v>
      </c>
      <c r="H108" s="2">
        <f t="shared" si="1"/>
        <v>0.10000000000582077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4709</v>
      </c>
      <c r="D110" s="1">
        <f>'PR-RAS'!E114</f>
        <v>3658.55</v>
      </c>
      <c r="E110" s="1">
        <v>0</v>
      </c>
      <c r="F110" s="1">
        <v>0</v>
      </c>
      <c r="G110" s="2">
        <f t="shared" si="0"/>
        <v>1310.8449000000001</v>
      </c>
      <c r="H110" s="2">
        <f t="shared" si="1"/>
        <v>0.4499999999998181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1760</v>
      </c>
      <c r="D111" s="1">
        <f>'PR-RAS'!E115</f>
        <v>220653.62</v>
      </c>
      <c r="E111" s="1">
        <v>0</v>
      </c>
      <c r="F111" s="1">
        <v>0</v>
      </c>
      <c r="G111" s="2">
        <f t="shared" si="0"/>
        <v>48737.396399999998</v>
      </c>
      <c r="H111" s="2">
        <f t="shared" si="1"/>
        <v>0.38000000000465661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2385</v>
      </c>
      <c r="D113" s="1">
        <f>'PR-RAS'!E117</f>
        <v>10017.73</v>
      </c>
      <c r="E113" s="1">
        <v>0</v>
      </c>
      <c r="F113" s="1">
        <v>0</v>
      </c>
      <c r="G113" s="2">
        <f t="shared" si="0"/>
        <v>2511.0915199999999</v>
      </c>
      <c r="H113" s="2">
        <f t="shared" si="1"/>
        <v>0.27000000000043656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532542</v>
      </c>
      <c r="D116" s="1">
        <f>'PR-RAS'!E120</f>
        <v>534522.35</v>
      </c>
      <c r="E116" s="1">
        <v>0</v>
      </c>
      <c r="F116" s="1">
        <v>0</v>
      </c>
      <c r="G116" s="2">
        <f t="shared" si="0"/>
        <v>184182.4705</v>
      </c>
      <c r="H116" s="2">
        <f t="shared" si="1"/>
        <v>0.34999999997671694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65418</v>
      </c>
      <c r="D117" s="1">
        <f>'PR-RAS'!E121</f>
        <v>80160.759999999995</v>
      </c>
      <c r="E117" s="1">
        <v>0</v>
      </c>
      <c r="F117" s="1">
        <v>0</v>
      </c>
      <c r="G117" s="2">
        <f t="shared" si="0"/>
        <v>26185.784319999999</v>
      </c>
      <c r="H117" s="2">
        <f t="shared" si="1"/>
        <v>0.24000000000523869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467124</v>
      </c>
      <c r="D118" s="1">
        <f>'PR-RAS'!E122</f>
        <v>454361.59</v>
      </c>
      <c r="E118" s="1">
        <v>0</v>
      </c>
      <c r="F118" s="1">
        <v>0</v>
      </c>
      <c r="G118" s="2">
        <f t="shared" si="0"/>
        <v>160974.12006000002</v>
      </c>
      <c r="H118" s="2">
        <f t="shared" si="1"/>
        <v>0.40999999997438863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15000</v>
      </c>
      <c r="D120" s="1">
        <f>'PR-RAS'!E124</f>
        <v>15000</v>
      </c>
      <c r="E120" s="1">
        <v>0</v>
      </c>
      <c r="F120" s="1">
        <v>0</v>
      </c>
      <c r="G120" s="2">
        <f t="shared" si="0"/>
        <v>5355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15000</v>
      </c>
      <c r="D124" s="1">
        <f>'PR-RAS'!E128</f>
        <v>15000</v>
      </c>
      <c r="E124" s="1">
        <v>0</v>
      </c>
      <c r="F124" s="1">
        <v>0</v>
      </c>
      <c r="G124" s="2">
        <f t="shared" si="0"/>
        <v>5535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15000</v>
      </c>
      <c r="D125" s="1">
        <f>'PR-RAS'!E129</f>
        <v>15000</v>
      </c>
      <c r="E125" s="1">
        <v>0</v>
      </c>
      <c r="F125" s="1">
        <v>0</v>
      </c>
      <c r="G125" s="2">
        <f t="shared" si="0"/>
        <v>5580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500</v>
      </c>
      <c r="E135" s="1">
        <v>0</v>
      </c>
      <c r="F135" s="1">
        <v>0</v>
      </c>
      <c r="G135" s="2">
        <f t="shared" si="0"/>
        <v>134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500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500</v>
      </c>
      <c r="E145" s="1">
        <v>0</v>
      </c>
      <c r="F145" s="1">
        <v>0</v>
      </c>
      <c r="G145" s="2">
        <f t="shared" si="0"/>
        <v>144</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12220439</v>
      </c>
      <c r="D147" s="1">
        <f>'PR-RAS'!E151</f>
        <v>7477856.2800000003</v>
      </c>
      <c r="E147" s="1">
        <v>0</v>
      </c>
      <c r="F147" s="1">
        <v>0</v>
      </c>
      <c r="G147" s="2">
        <f t="shared" si="0"/>
        <v>3967718.1277600001</v>
      </c>
      <c r="H147" s="2">
        <f t="shared" si="1"/>
        <v>0.28000000026077032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921056</v>
      </c>
      <c r="D148" s="1">
        <f>'PR-RAS'!E152</f>
        <v>878735.08</v>
      </c>
      <c r="E148" s="1">
        <v>0</v>
      </c>
      <c r="F148" s="1">
        <v>0</v>
      </c>
      <c r="G148" s="2">
        <f t="shared" si="0"/>
        <v>393743.34551999997</v>
      </c>
      <c r="H148" s="2">
        <f t="shared" si="1"/>
        <v>7.9999999958090484E-2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755823</v>
      </c>
      <c r="D149" s="1">
        <f>'PR-RAS'!E153</f>
        <v>702880.87</v>
      </c>
      <c r="E149" s="1">
        <v>0</v>
      </c>
      <c r="F149" s="1">
        <v>0</v>
      </c>
      <c r="G149" s="2">
        <f t="shared" si="0"/>
        <v>319914.54152000003</v>
      </c>
      <c r="H149" s="2">
        <f t="shared" si="1"/>
        <v>0.13000000000465661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755823</v>
      </c>
      <c r="D150" s="1">
        <f>'PR-RAS'!E154</f>
        <v>702880.87</v>
      </c>
      <c r="E150" s="1">
        <v>0</v>
      </c>
      <c r="F150" s="1">
        <v>0</v>
      </c>
      <c r="G150" s="2">
        <f t="shared" si="0"/>
        <v>322076.12626000005</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66556</v>
      </c>
      <c r="D154" s="1">
        <f>'PR-RAS'!E158</f>
        <v>88017.21</v>
      </c>
      <c r="E154" s="1">
        <v>0</v>
      </c>
      <c r="F154" s="1">
        <v>0</v>
      </c>
      <c r="G154" s="2">
        <f t="shared" si="0"/>
        <v>37116.334260000003</v>
      </c>
      <c r="H154" s="2">
        <f t="shared" si="1"/>
        <v>0.21000000000640284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98677</v>
      </c>
      <c r="D155" s="1">
        <f>'PR-RAS'!E159</f>
        <v>87837</v>
      </c>
      <c r="E155" s="1">
        <v>0</v>
      </c>
      <c r="F155" s="1">
        <v>0</v>
      </c>
      <c r="G155" s="2">
        <f t="shared" si="0"/>
        <v>42250.053999999996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98677</v>
      </c>
      <c r="D157" s="1">
        <f>'PR-RAS'!E161</f>
        <v>87837</v>
      </c>
      <c r="E157" s="1">
        <v>0</v>
      </c>
      <c r="F157" s="1">
        <v>0</v>
      </c>
      <c r="G157" s="2">
        <f t="shared" si="0"/>
        <v>42798.756000000001</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2712006</v>
      </c>
      <c r="D159" s="1">
        <f>'PR-RAS'!E163</f>
        <v>2634509.13</v>
      </c>
      <c r="E159" s="1">
        <v>0</v>
      </c>
      <c r="F159" s="1">
        <v>0</v>
      </c>
      <c r="G159" s="2">
        <f t="shared" si="0"/>
        <v>1261001.83308</v>
      </c>
      <c r="H159" s="2">
        <f t="shared" si="1"/>
        <v>0.12999999988824129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43955</v>
      </c>
      <c r="D160" s="1">
        <f>'PR-RAS'!E164</f>
        <v>46394.89</v>
      </c>
      <c r="E160" s="1">
        <v>0</v>
      </c>
      <c r="F160" s="1">
        <v>0</v>
      </c>
      <c r="G160" s="2">
        <f t="shared" si="0"/>
        <v>21742.420020000001</v>
      </c>
      <c r="H160" s="2">
        <f t="shared" si="1"/>
        <v>0.11000000000058208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6575</v>
      </c>
      <c r="D161" s="1">
        <f>'PR-RAS'!E165</f>
        <v>12975.66</v>
      </c>
      <c r="E161" s="1">
        <v>0</v>
      </c>
      <c r="F161" s="1">
        <v>0</v>
      </c>
      <c r="G161" s="2">
        <f t="shared" si="0"/>
        <v>5204.2111999999997</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31470</v>
      </c>
      <c r="D162" s="1">
        <f>'PR-RAS'!E166</f>
        <v>32306.73</v>
      </c>
      <c r="E162" s="1">
        <v>0</v>
      </c>
      <c r="F162" s="1">
        <v>0</v>
      </c>
      <c r="G162" s="2">
        <f t="shared" si="0"/>
        <v>15469.437059999998</v>
      </c>
      <c r="H162" s="2">
        <f t="shared" si="1"/>
        <v>0.27000000000043656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5910</v>
      </c>
      <c r="D163" s="1">
        <f>'PR-RAS'!E167</f>
        <v>1112.5</v>
      </c>
      <c r="E163" s="1">
        <v>0</v>
      </c>
      <c r="F163" s="1">
        <v>0</v>
      </c>
      <c r="G163" s="2">
        <f t="shared" si="0"/>
        <v>1317.8700000000001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272724</v>
      </c>
      <c r="D165" s="1">
        <f>'PR-RAS'!E169</f>
        <v>389226.76</v>
      </c>
      <c r="E165" s="1">
        <v>0</v>
      </c>
      <c r="F165" s="1">
        <v>0</v>
      </c>
      <c r="G165" s="2">
        <f t="shared" si="0"/>
        <v>172393.11328000002</v>
      </c>
      <c r="H165" s="2">
        <f t="shared" si="1"/>
        <v>0.23999999999068677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26944</v>
      </c>
      <c r="D166" s="1">
        <f>'PR-RAS'!E170</f>
        <v>38906.959999999999</v>
      </c>
      <c r="E166" s="1">
        <v>0</v>
      </c>
      <c r="F166" s="1">
        <v>0</v>
      </c>
      <c r="G166" s="2">
        <f t="shared" si="0"/>
        <v>17285.056800000002</v>
      </c>
      <c r="H166" s="2">
        <f t="shared" si="1"/>
        <v>4.0000000000873115E-2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243505</v>
      </c>
      <c r="D168" s="1">
        <f>'PR-RAS'!E172</f>
        <v>343467.43</v>
      </c>
      <c r="E168" s="1">
        <v>0</v>
      </c>
      <c r="F168" s="1">
        <v>0</v>
      </c>
      <c r="G168" s="2">
        <f t="shared" si="0"/>
        <v>155383.45662000001</v>
      </c>
      <c r="H168" s="2">
        <f t="shared" si="1"/>
        <v>0.42999999999301508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4772.42</v>
      </c>
      <c r="E170" s="1">
        <v>0</v>
      </c>
      <c r="F170" s="1">
        <v>0</v>
      </c>
      <c r="G170" s="2">
        <f t="shared" si="0"/>
        <v>1613.0779600000001</v>
      </c>
      <c r="H170" s="2">
        <f t="shared" si="1"/>
        <v>0.42000000000007276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2275</v>
      </c>
      <c r="D172" s="1">
        <f>'PR-RAS'!E176</f>
        <v>2079.9499999999998</v>
      </c>
      <c r="E172" s="1">
        <v>0</v>
      </c>
      <c r="F172" s="1">
        <v>0</v>
      </c>
      <c r="G172" s="2">
        <f t="shared" si="0"/>
        <v>1100.3679</v>
      </c>
      <c r="H172" s="2">
        <f t="shared" si="1"/>
        <v>5.0000000000181899E-2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2033172</v>
      </c>
      <c r="D173" s="1">
        <f>'PR-RAS'!E177</f>
        <v>1980878.9699999997</v>
      </c>
      <c r="E173" s="1">
        <v>0</v>
      </c>
      <c r="F173" s="1">
        <v>0</v>
      </c>
      <c r="G173" s="2">
        <f t="shared" si="0"/>
        <v>1031127.9496799998</v>
      </c>
      <c r="H173" s="2">
        <f t="shared" si="1"/>
        <v>3.0000000260770321E-2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46738</v>
      </c>
      <c r="D174" s="1">
        <f>'PR-RAS'!E178</f>
        <v>49236.39</v>
      </c>
      <c r="E174" s="1">
        <v>0</v>
      </c>
      <c r="F174" s="1">
        <v>0</v>
      </c>
      <c r="G174" s="2">
        <f t="shared" si="0"/>
        <v>25121.464939999998</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799427</v>
      </c>
      <c r="D175" s="1">
        <f>'PR-RAS'!E179</f>
        <v>717053.02</v>
      </c>
      <c r="E175" s="1">
        <v>0</v>
      </c>
      <c r="F175" s="1">
        <v>0</v>
      </c>
      <c r="G175" s="2">
        <f t="shared" si="0"/>
        <v>388634.74896</v>
      </c>
      <c r="H175" s="2">
        <f t="shared" si="1"/>
        <v>2.0000000018626451E-2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72575</v>
      </c>
      <c r="D176" s="1">
        <f>'PR-RAS'!E180</f>
        <v>86674.5</v>
      </c>
      <c r="E176" s="1">
        <v>0</v>
      </c>
      <c r="F176" s="1">
        <v>0</v>
      </c>
      <c r="G176" s="2">
        <f t="shared" si="0"/>
        <v>43036.7</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332636</v>
      </c>
      <c r="D177" s="1">
        <f>'PR-RAS'!E181</f>
        <v>335572.74</v>
      </c>
      <c r="E177" s="1">
        <v>0</v>
      </c>
      <c r="F177" s="1">
        <v>0</v>
      </c>
      <c r="G177" s="2">
        <f t="shared" si="0"/>
        <v>176665.54048</v>
      </c>
      <c r="H177" s="2">
        <f t="shared" si="1"/>
        <v>0.26000000000931323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548585</v>
      </c>
      <c r="D180" s="1">
        <f>'PR-RAS'!E184</f>
        <v>599420.56999999995</v>
      </c>
      <c r="E180" s="1">
        <v>0</v>
      </c>
      <c r="F180" s="1">
        <v>0</v>
      </c>
      <c r="G180" s="2">
        <f t="shared" si="0"/>
        <v>312789.27905999997</v>
      </c>
      <c r="H180" s="2">
        <f t="shared" si="1"/>
        <v>0.43000000005122274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74793</v>
      </c>
      <c r="D181" s="1">
        <f>'PR-RAS'!E185</f>
        <v>86576.58</v>
      </c>
      <c r="E181" s="1">
        <v>0</v>
      </c>
      <c r="F181" s="1">
        <v>0</v>
      </c>
      <c r="G181" s="2">
        <f t="shared" si="0"/>
        <v>44630.308799999999</v>
      </c>
      <c r="H181" s="2">
        <f t="shared" si="1"/>
        <v>0.41999999999825377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158418</v>
      </c>
      <c r="D182" s="1">
        <f>'PR-RAS'!E186</f>
        <v>106345.17</v>
      </c>
      <c r="E182" s="1">
        <v>0</v>
      </c>
      <c r="F182" s="1">
        <v>0</v>
      </c>
      <c r="G182" s="2">
        <f t="shared" si="0"/>
        <v>67170.60953999999</v>
      </c>
      <c r="H182" s="2">
        <f t="shared" si="1"/>
        <v>0.16999999999825377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362155</v>
      </c>
      <c r="D184" s="1">
        <f>'PR-RAS'!E188</f>
        <v>218008.51</v>
      </c>
      <c r="E184" s="1">
        <v>0</v>
      </c>
      <c r="F184" s="1">
        <v>0</v>
      </c>
      <c r="G184" s="2">
        <f t="shared" si="0"/>
        <v>146065.47966000001</v>
      </c>
      <c r="H184" s="2">
        <f t="shared" si="1"/>
        <v>0.48999999999068677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187143</v>
      </c>
      <c r="D185" s="1">
        <f>'PR-RAS'!E189</f>
        <v>72014.27</v>
      </c>
      <c r="E185" s="1">
        <v>0</v>
      </c>
      <c r="F185" s="1">
        <v>0</v>
      </c>
      <c r="G185" s="2">
        <f t="shared" si="0"/>
        <v>60935.563360000007</v>
      </c>
      <c r="H185" s="2">
        <f t="shared" si="1"/>
        <v>0.27000000000407454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26266</v>
      </c>
      <c r="D186" s="1">
        <f>'PR-RAS'!E190</f>
        <v>30463.21</v>
      </c>
      <c r="E186" s="1">
        <v>0</v>
      </c>
      <c r="F186" s="1">
        <v>0</v>
      </c>
      <c r="G186" s="2">
        <f t="shared" si="0"/>
        <v>16130.5977</v>
      </c>
      <c r="H186" s="2">
        <f t="shared" si="1"/>
        <v>0.20999999999912689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57239</v>
      </c>
      <c r="D187" s="1">
        <f>'PR-RAS'!E191</f>
        <v>59210.89</v>
      </c>
      <c r="E187" s="1">
        <v>0</v>
      </c>
      <c r="F187" s="1">
        <v>0</v>
      </c>
      <c r="G187" s="2">
        <f t="shared" si="0"/>
        <v>32672.90508</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9247</v>
      </c>
      <c r="D188" s="1">
        <f>'PR-RAS'!E192</f>
        <v>9247.16</v>
      </c>
      <c r="E188" s="1">
        <v>0</v>
      </c>
      <c r="F188" s="1">
        <v>0</v>
      </c>
      <c r="G188" s="2">
        <f t="shared" si="0"/>
        <v>5187.6268399999999</v>
      </c>
      <c r="H188" s="2">
        <f t="shared" si="1"/>
        <v>0.15999999999985448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82260</v>
      </c>
      <c r="D191" s="1">
        <f>'PR-RAS'!E195</f>
        <v>47072.98</v>
      </c>
      <c r="E191" s="1">
        <v>0</v>
      </c>
      <c r="F191" s="1">
        <v>0</v>
      </c>
      <c r="G191" s="2">
        <f t="shared" si="0"/>
        <v>33517.132400000002</v>
      </c>
      <c r="H191" s="2">
        <f t="shared" si="1"/>
        <v>1.9999999996798579E-2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18364</v>
      </c>
      <c r="D192" s="1">
        <f>'PR-RAS'!E196</f>
        <v>18602.59</v>
      </c>
      <c r="E192" s="1">
        <v>0</v>
      </c>
      <c r="F192" s="1">
        <v>0</v>
      </c>
      <c r="G192" s="2">
        <f t="shared" si="0"/>
        <v>10613.713380000001</v>
      </c>
      <c r="H192" s="2">
        <f t="shared" si="1"/>
        <v>0.40999999999985448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18364</v>
      </c>
      <c r="D206" s="1">
        <f>'PR-RAS'!E210</f>
        <v>18602.59</v>
      </c>
      <c r="E206" s="1">
        <v>0</v>
      </c>
      <c r="F206" s="1">
        <v>0</v>
      </c>
      <c r="G206" s="2">
        <f t="shared" si="0"/>
        <v>11391.6819</v>
      </c>
      <c r="H206" s="2">
        <f t="shared" si="1"/>
        <v>0.40999999999985448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18364</v>
      </c>
      <c r="D207" s="1">
        <f>'PR-RAS'!E211</f>
        <v>18602.59</v>
      </c>
      <c r="E207" s="1">
        <v>0</v>
      </c>
      <c r="F207" s="1">
        <v>0</v>
      </c>
      <c r="G207" s="2">
        <f t="shared" si="0"/>
        <v>11447.25108</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331947</v>
      </c>
      <c r="D211" s="1">
        <f>'PR-RAS'!E215</f>
        <v>361549.82999999996</v>
      </c>
      <c r="E211" s="1">
        <v>0</v>
      </c>
      <c r="F211" s="1">
        <v>0</v>
      </c>
      <c r="G211" s="2">
        <f t="shared" si="0"/>
        <v>221559.79859999998</v>
      </c>
      <c r="H211" s="2">
        <f t="shared" si="1"/>
        <v>0.17000000004190952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46694</v>
      </c>
      <c r="D212" s="1">
        <f>'PR-RAS'!E216</f>
        <v>127158.03</v>
      </c>
      <c r="E212" s="1">
        <v>0</v>
      </c>
      <c r="F212" s="1">
        <v>0</v>
      </c>
      <c r="G212" s="2">
        <f t="shared" si="0"/>
        <v>63513.122660000001</v>
      </c>
      <c r="H212" s="2">
        <f t="shared" si="1"/>
        <v>2.9999999998835847E-2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46694</v>
      </c>
      <c r="D214" s="1">
        <f>'PR-RAS'!E218</f>
        <v>127158.03</v>
      </c>
      <c r="E214" s="1">
        <v>0</v>
      </c>
      <c r="F214" s="1">
        <v>0</v>
      </c>
      <c r="G214" s="2">
        <f t="shared" si="0"/>
        <v>64115.142779999995</v>
      </c>
      <c r="H214" s="2">
        <f t="shared" si="1"/>
        <v>2.9999999998835847E-2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285253</v>
      </c>
      <c r="D215" s="1">
        <f>'PR-RAS'!E219</f>
        <v>234391.8</v>
      </c>
      <c r="E215" s="1">
        <v>0</v>
      </c>
      <c r="F215" s="1">
        <v>0</v>
      </c>
      <c r="G215" s="2">
        <f t="shared" si="0"/>
        <v>161363.83239999998</v>
      </c>
      <c r="H215" s="2">
        <f t="shared" si="1"/>
        <v>0.20000000001164153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285253</v>
      </c>
      <c r="D218" s="1">
        <f>'PR-RAS'!E222</f>
        <v>234391.8</v>
      </c>
      <c r="E218" s="1">
        <v>0</v>
      </c>
      <c r="F218" s="1">
        <v>0</v>
      </c>
      <c r="G218" s="2">
        <f t="shared" si="0"/>
        <v>163625.94219999999</v>
      </c>
      <c r="H218" s="2">
        <f t="shared" si="1"/>
        <v>0.20000000001164153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1598717</v>
      </c>
      <c r="D220" s="1">
        <f>'PR-RAS'!E224</f>
        <v>1734729.59</v>
      </c>
      <c r="E220" s="1">
        <v>0</v>
      </c>
      <c r="F220" s="1">
        <v>0</v>
      </c>
      <c r="G220" s="2">
        <f t="shared" si="0"/>
        <v>1109930.58342</v>
      </c>
      <c r="H220" s="2">
        <f t="shared" si="1"/>
        <v>0.40999999991618097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260392</v>
      </c>
      <c r="D227" s="1">
        <f>'PR-RAS'!E231</f>
        <v>144222.42000000001</v>
      </c>
      <c r="E227" s="1">
        <v>0</v>
      </c>
      <c r="F227" s="1">
        <v>0</v>
      </c>
      <c r="G227" s="2">
        <f t="shared" si="0"/>
        <v>124037.12584000002</v>
      </c>
      <c r="H227" s="2">
        <f t="shared" si="1"/>
        <v>0.42000000001280569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43511</v>
      </c>
      <c r="D228" s="1">
        <f>'PR-RAS'!E232</f>
        <v>0</v>
      </c>
      <c r="E228" s="1">
        <v>0</v>
      </c>
      <c r="F228" s="1">
        <v>0</v>
      </c>
      <c r="G228" s="2">
        <f t="shared" si="0"/>
        <v>9876.9970000000012</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216881</v>
      </c>
      <c r="D229" s="1">
        <f>'PR-RAS'!E233</f>
        <v>144222.42000000001</v>
      </c>
      <c r="E229" s="1">
        <v>0</v>
      </c>
      <c r="F229" s="1">
        <v>0</v>
      </c>
      <c r="G229" s="2">
        <f t="shared" si="0"/>
        <v>115214.29152000001</v>
      </c>
      <c r="H229" s="2">
        <f t="shared" si="1"/>
        <v>0.42000000001280569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233375</v>
      </c>
      <c r="D232" s="1">
        <f>'PR-RAS'!E236</f>
        <v>308150.83</v>
      </c>
      <c r="E232" s="1">
        <v>0</v>
      </c>
      <c r="F232" s="1">
        <v>0</v>
      </c>
      <c r="G232" s="2">
        <f t="shared" si="0"/>
        <v>196275.30846000003</v>
      </c>
      <c r="H232" s="2">
        <f t="shared" si="1"/>
        <v>0.16999999998370185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233375</v>
      </c>
      <c r="D233" s="1">
        <f>'PR-RAS'!E237</f>
        <v>308150.83</v>
      </c>
      <c r="E233" s="1">
        <v>0</v>
      </c>
      <c r="F233" s="1">
        <v>0</v>
      </c>
      <c r="G233" s="2">
        <f t="shared" si="0"/>
        <v>197124.98512000003</v>
      </c>
      <c r="H233" s="2">
        <f t="shared" si="1"/>
        <v>0.16999999998370185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1104950</v>
      </c>
      <c r="D236" s="1">
        <f>'PR-RAS'!E240</f>
        <v>1282356.3400000001</v>
      </c>
      <c r="E236" s="1">
        <v>0</v>
      </c>
      <c r="F236" s="1">
        <v>0</v>
      </c>
      <c r="G236" s="2">
        <f t="shared" si="0"/>
        <v>862370.72979999997</v>
      </c>
      <c r="H236" s="2">
        <f t="shared" si="1"/>
        <v>0.34000000008381903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1104950</v>
      </c>
      <c r="D237" s="1">
        <f>'PR-RAS'!E241</f>
        <v>1221568.8400000001</v>
      </c>
      <c r="E237" s="1">
        <v>0</v>
      </c>
      <c r="F237" s="1">
        <v>0</v>
      </c>
      <c r="G237" s="2">
        <f t="shared" si="0"/>
        <v>837348.69247999997</v>
      </c>
      <c r="H237" s="2">
        <f t="shared" si="1"/>
        <v>0.15999999991618097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60787.5</v>
      </c>
      <c r="E238" s="1">
        <v>0</v>
      </c>
      <c r="F238" s="1">
        <v>0</v>
      </c>
      <c r="G238" s="2">
        <f t="shared" si="0"/>
        <v>28813.274999999998</v>
      </c>
      <c r="H238" s="2">
        <f t="shared" si="1"/>
        <v>0.5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295089</v>
      </c>
      <c r="D248" s="1">
        <f>'PR-RAS'!E252</f>
        <v>343823.11</v>
      </c>
      <c r="E248" s="1">
        <v>0</v>
      </c>
      <c r="F248" s="1">
        <v>0</v>
      </c>
      <c r="G248" s="2">
        <f t="shared" si="0"/>
        <v>242735.59933999999</v>
      </c>
      <c r="H248" s="2">
        <f t="shared" si="1"/>
        <v>0.10999999998603016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295089</v>
      </c>
      <c r="D255" s="1">
        <f>'PR-RAS'!E259</f>
        <v>343823.11</v>
      </c>
      <c r="E255" s="1">
        <v>0</v>
      </c>
      <c r="F255" s="1">
        <v>0</v>
      </c>
      <c r="G255" s="2">
        <f t="shared" si="0"/>
        <v>249614.74588</v>
      </c>
      <c r="H255" s="2">
        <f t="shared" si="1"/>
        <v>0.10999999998603016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251150</v>
      </c>
      <c r="D256" s="1">
        <f>'PR-RAS'!E260</f>
        <v>289500</v>
      </c>
      <c r="E256" s="1">
        <v>0</v>
      </c>
      <c r="F256" s="1">
        <v>0</v>
      </c>
      <c r="G256" s="2">
        <f t="shared" si="0"/>
        <v>211688.25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43939</v>
      </c>
      <c r="D257" s="1">
        <f>'PR-RAS'!E261</f>
        <v>54323.11</v>
      </c>
      <c r="E257" s="1">
        <v>0</v>
      </c>
      <c r="F257" s="1">
        <v>0</v>
      </c>
      <c r="G257" s="2">
        <f t="shared" si="0"/>
        <v>39061.816319999998</v>
      </c>
      <c r="H257" s="2">
        <f t="shared" si="1"/>
        <v>0.11000000000058208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6343260</v>
      </c>
      <c r="D259" s="1">
        <f>'PR-RAS'!E263</f>
        <v>1505906.95</v>
      </c>
      <c r="E259" s="1">
        <v>0</v>
      </c>
      <c r="F259" s="1">
        <v>0</v>
      </c>
      <c r="G259" s="2">
        <f t="shared" si="0"/>
        <v>2413609.0662000002</v>
      </c>
      <c r="H259" s="2">
        <f t="shared" si="1"/>
        <v>5.0000000046566129E-2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1221056</v>
      </c>
      <c r="D260" s="1">
        <f>'PR-RAS'!E264</f>
        <v>1210834.93</v>
      </c>
      <c r="E260" s="1">
        <v>0</v>
      </c>
      <c r="F260" s="1">
        <v>0</v>
      </c>
      <c r="G260" s="2">
        <f t="shared" si="0"/>
        <v>943465.99774000002</v>
      </c>
      <c r="H260" s="2">
        <f t="shared" si="1"/>
        <v>7.000000006519258E-2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1221056</v>
      </c>
      <c r="D261" s="1">
        <f>'PR-RAS'!E265</f>
        <v>1210834.93</v>
      </c>
      <c r="E261" s="1">
        <v>0</v>
      </c>
      <c r="F261" s="1">
        <v>0</v>
      </c>
      <c r="G261" s="2">
        <f t="shared" si="0"/>
        <v>947108.72360000003</v>
      </c>
      <c r="H261" s="2">
        <f t="shared" si="1"/>
        <v>7.000000006519258E-2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4251668</v>
      </c>
      <c r="D269" s="1">
        <f>'PR-RAS'!E273</f>
        <v>0</v>
      </c>
      <c r="E269" s="1">
        <v>0</v>
      </c>
      <c r="F269" s="1">
        <v>0</v>
      </c>
      <c r="G269" s="2">
        <f t="shared" si="8"/>
        <v>1139447.024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3791229</v>
      </c>
      <c r="D270" s="1">
        <f>'PR-RAS'!E274</f>
        <v>0</v>
      </c>
      <c r="E270" s="1">
        <v>0</v>
      </c>
      <c r="F270" s="1">
        <v>0</v>
      </c>
      <c r="G270" s="2">
        <f t="shared" si="8"/>
        <v>1019840.601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460439</v>
      </c>
      <c r="D272" s="1">
        <f>'PR-RAS'!E276</f>
        <v>0</v>
      </c>
      <c r="E272" s="1">
        <v>0</v>
      </c>
      <c r="F272" s="1">
        <v>0</v>
      </c>
      <c r="G272" s="2">
        <f t="shared" si="8"/>
        <v>124778.96900000001</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870536</v>
      </c>
      <c r="D275" s="1">
        <f>'PR-RAS'!E279</f>
        <v>295072.02</v>
      </c>
      <c r="E275" s="1">
        <v>0</v>
      </c>
      <c r="F275" s="1">
        <v>0</v>
      </c>
      <c r="G275" s="2">
        <f t="shared" si="8"/>
        <v>400226.33096000005</v>
      </c>
      <c r="H275" s="2">
        <f t="shared" si="9"/>
        <v>2.0000000018626451E-2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870536</v>
      </c>
      <c r="D276" s="1">
        <f>'PR-RAS'!E280</f>
        <v>295072.02</v>
      </c>
      <c r="E276" s="1">
        <v>0</v>
      </c>
      <c r="F276" s="1">
        <v>0</v>
      </c>
      <c r="G276" s="2">
        <f t="shared" si="8"/>
        <v>401687.01100000006</v>
      </c>
      <c r="H276" s="2">
        <f t="shared" si="9"/>
        <v>2.0000000018626451E-2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12220439</v>
      </c>
      <c r="D285" s="1">
        <f>'PR-RAS'!E289</f>
        <v>7477856.2800000003</v>
      </c>
      <c r="E285" s="1">
        <v>0</v>
      </c>
      <c r="F285" s="1">
        <v>0</v>
      </c>
      <c r="G285" s="2">
        <f t="shared" si="8"/>
        <v>7718027.0430399999</v>
      </c>
      <c r="H285" s="2">
        <f t="shared" si="9"/>
        <v>0.28000000026077032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1568359</v>
      </c>
      <c r="D286" s="1">
        <f>'PR-RAS'!E290</f>
        <v>4567550.0399999982</v>
      </c>
      <c r="E286" s="1">
        <v>0</v>
      </c>
      <c r="F286" s="1">
        <v>0</v>
      </c>
      <c r="G286" s="2">
        <f t="shared" si="8"/>
        <v>3050485.8377999985</v>
      </c>
      <c r="H286" s="2">
        <f t="shared" si="9"/>
        <v>3.9999998174607754E-2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38099379</v>
      </c>
      <c r="D288" s="1">
        <f>'PR-RAS'!E292</f>
        <v>39277738.740000002</v>
      </c>
      <c r="E288" s="1">
        <v>0</v>
      </c>
      <c r="F288" s="1">
        <v>0</v>
      </c>
      <c r="G288" s="2">
        <f t="shared" si="8"/>
        <v>33479943.809759997</v>
      </c>
      <c r="H288" s="2">
        <f t="shared" si="9"/>
        <v>0.25999999791383743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107070</v>
      </c>
      <c r="D290" s="1">
        <f>'PR-RAS'!E294</f>
        <v>160152.57</v>
      </c>
      <c r="E290" s="1">
        <v>0</v>
      </c>
      <c r="F290" s="1">
        <v>0</v>
      </c>
      <c r="G290" s="2">
        <f t="shared" si="8"/>
        <v>123511.41545999999</v>
      </c>
      <c r="H290" s="2">
        <f t="shared" si="9"/>
        <v>0.42999999999301508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149301</v>
      </c>
      <c r="D293" s="1">
        <f>'PR-RAS'!E298</f>
        <v>82732.340000000011</v>
      </c>
      <c r="E293" s="1">
        <v>0</v>
      </c>
      <c r="F293" s="1">
        <v>0</v>
      </c>
      <c r="G293" s="2">
        <f t="shared" si="8"/>
        <v>91911.578560000009</v>
      </c>
      <c r="H293" s="2">
        <f t="shared" si="9"/>
        <v>0.34000000001105946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149098</v>
      </c>
      <c r="D294" s="1">
        <f>'PR-RAS'!E299</f>
        <v>77400.600000000006</v>
      </c>
      <c r="E294" s="1">
        <v>0</v>
      </c>
      <c r="F294" s="1">
        <v>0</v>
      </c>
      <c r="G294" s="2">
        <f t="shared" si="8"/>
        <v>89042.465599999996</v>
      </c>
      <c r="H294" s="2">
        <f t="shared" si="9"/>
        <v>0.39999999999417923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149098</v>
      </c>
      <c r="D295" s="1">
        <f>'PR-RAS'!E300</f>
        <v>77400.600000000006</v>
      </c>
      <c r="E295" s="1">
        <v>0</v>
      </c>
      <c r="F295" s="1">
        <v>0</v>
      </c>
      <c r="G295" s="2">
        <f t="shared" si="8"/>
        <v>89346.364799999996</v>
      </c>
      <c r="H295" s="2">
        <f t="shared" si="9"/>
        <v>0.39999999999417923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149098</v>
      </c>
      <c r="D296" s="1">
        <f>'PR-RAS'!E301</f>
        <v>77400.600000000006</v>
      </c>
      <c r="E296" s="1">
        <v>0</v>
      </c>
      <c r="F296" s="1">
        <v>0</v>
      </c>
      <c r="G296" s="2">
        <f t="shared" si="8"/>
        <v>89650.263999999996</v>
      </c>
      <c r="H296" s="2">
        <f t="shared" si="9"/>
        <v>0.39999999999417923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203</v>
      </c>
      <c r="D306" s="1">
        <f>'PR-RAS'!E311</f>
        <v>5331.74</v>
      </c>
      <c r="E306" s="1">
        <v>0</v>
      </c>
      <c r="F306" s="1">
        <v>0</v>
      </c>
      <c r="G306" s="2">
        <f t="shared" si="8"/>
        <v>3314.2763999999997</v>
      </c>
      <c r="H306" s="2">
        <f t="shared" si="9"/>
        <v>0.26000000000021828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203</v>
      </c>
      <c r="D307" s="1">
        <f>'PR-RAS'!E312</f>
        <v>5331.74</v>
      </c>
      <c r="E307" s="1">
        <v>0</v>
      </c>
      <c r="F307" s="1">
        <v>0</v>
      </c>
      <c r="G307" s="2">
        <f t="shared" si="8"/>
        <v>3325.1428799999999</v>
      </c>
      <c r="H307" s="2">
        <f t="shared" si="9"/>
        <v>0.26000000000021828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203</v>
      </c>
      <c r="D308" s="1">
        <f>'PR-RAS'!E313</f>
        <v>5331.74</v>
      </c>
      <c r="E308" s="1">
        <v>0</v>
      </c>
      <c r="F308" s="1">
        <v>0</v>
      </c>
      <c r="G308" s="2">
        <f t="shared" si="8"/>
        <v>3336.00936</v>
      </c>
      <c r="H308" s="2">
        <f t="shared" si="9"/>
        <v>0.26000000000021828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3152301</v>
      </c>
      <c r="D345" s="1">
        <f>'PR-RAS'!E350</f>
        <v>2909193.34</v>
      </c>
      <c r="E345" s="1">
        <v>0</v>
      </c>
      <c r="F345" s="1">
        <v>0</v>
      </c>
      <c r="G345" s="2">
        <f t="shared" si="8"/>
        <v>3085916.5619199998</v>
      </c>
      <c r="H345" s="2">
        <f t="shared" si="9"/>
        <v>0.33999999985098839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293166</v>
      </c>
      <c r="D346" s="1">
        <f>'PR-RAS'!E351</f>
        <v>398316.25</v>
      </c>
      <c r="E346" s="1">
        <v>0</v>
      </c>
      <c r="F346" s="1">
        <v>0</v>
      </c>
      <c r="G346" s="2">
        <f t="shared" si="8"/>
        <v>375980.48249999998</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293166</v>
      </c>
      <c r="D347" s="1">
        <f>'PR-RAS'!E352</f>
        <v>0</v>
      </c>
      <c r="E347" s="1">
        <v>0</v>
      </c>
      <c r="F347" s="1">
        <v>0</v>
      </c>
      <c r="G347" s="2">
        <f t="shared" si="8"/>
        <v>101435.43599999999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293166</v>
      </c>
      <c r="D348" s="1">
        <f>'PR-RAS'!E353</f>
        <v>0</v>
      </c>
      <c r="E348" s="1">
        <v>0</v>
      </c>
      <c r="F348" s="1">
        <v>0</v>
      </c>
      <c r="G348" s="2">
        <f t="shared" si="8"/>
        <v>101728.602</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398316.25</v>
      </c>
      <c r="E351" s="1">
        <v>0</v>
      </c>
      <c r="F351" s="1">
        <v>0</v>
      </c>
      <c r="G351" s="2">
        <f t="shared" si="8"/>
        <v>278821.375</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398316.25</v>
      </c>
      <c r="E355" s="1">
        <v>0</v>
      </c>
      <c r="F355" s="1">
        <v>0</v>
      </c>
      <c r="G355" s="2">
        <f t="shared" si="8"/>
        <v>282007.90499999997</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1798141</v>
      </c>
      <c r="D358" s="1">
        <f>'PR-RAS'!E363</f>
        <v>2423895.84</v>
      </c>
      <c r="E358" s="1">
        <v>0</v>
      </c>
      <c r="F358" s="1">
        <v>0</v>
      </c>
      <c r="G358" s="2">
        <f t="shared" si="8"/>
        <v>2372597.9667599997</v>
      </c>
      <c r="H358" s="2">
        <f t="shared" si="9"/>
        <v>0.16000000014901161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1701179</v>
      </c>
      <c r="D359" s="1">
        <f>'PR-RAS'!E364</f>
        <v>2405105.96</v>
      </c>
      <c r="E359" s="1">
        <v>0</v>
      </c>
      <c r="F359" s="1">
        <v>0</v>
      </c>
      <c r="G359" s="2">
        <f t="shared" si="8"/>
        <v>2331077.94936</v>
      </c>
      <c r="H359" s="2">
        <f t="shared" si="9"/>
        <v>4.0000000037252903E-2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112487</v>
      </c>
      <c r="D361" s="1">
        <f>'PR-RAS'!E366</f>
        <v>734407.21</v>
      </c>
      <c r="E361" s="1">
        <v>0</v>
      </c>
      <c r="F361" s="1">
        <v>0</v>
      </c>
      <c r="G361" s="2">
        <f t="shared" si="8"/>
        <v>569268.51119999995</v>
      </c>
      <c r="H361" s="2">
        <f t="shared" si="9"/>
        <v>0.2099999999627471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387708</v>
      </c>
      <c r="D362" s="1">
        <f>'PR-RAS'!E367</f>
        <v>0</v>
      </c>
      <c r="E362" s="1">
        <v>0</v>
      </c>
      <c r="F362" s="1">
        <v>0</v>
      </c>
      <c r="G362" s="2">
        <f t="shared" si="8"/>
        <v>139962.58799999999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1200984</v>
      </c>
      <c r="D363" s="1">
        <f>'PR-RAS'!E368</f>
        <v>1670698.75</v>
      </c>
      <c r="E363" s="1">
        <v>0</v>
      </c>
      <c r="F363" s="1">
        <v>0</v>
      </c>
      <c r="G363" s="2">
        <f t="shared" si="8"/>
        <v>1644342.1029999999</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80303</v>
      </c>
      <c r="D364" s="1">
        <f>'PR-RAS'!E369</f>
        <v>18789.879999999997</v>
      </c>
      <c r="E364" s="1">
        <v>0</v>
      </c>
      <c r="F364" s="1">
        <v>0</v>
      </c>
      <c r="G364" s="2">
        <f t="shared" si="8"/>
        <v>42791.441879999998</v>
      </c>
      <c r="H364" s="2">
        <f t="shared" si="9"/>
        <v>0.12000000000261934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66291</v>
      </c>
      <c r="D365" s="1">
        <f>'PR-RAS'!E370</f>
        <v>10889.88</v>
      </c>
      <c r="E365" s="1">
        <v>0</v>
      </c>
      <c r="F365" s="1">
        <v>0</v>
      </c>
      <c r="G365" s="2">
        <f t="shared" si="8"/>
        <v>32057.756639999996</v>
      </c>
      <c r="H365" s="2">
        <f t="shared" si="9"/>
        <v>0.12000000000080036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14012</v>
      </c>
      <c r="D371" s="1">
        <f>'PR-RAS'!E376</f>
        <v>7900</v>
      </c>
      <c r="E371" s="1">
        <v>0</v>
      </c>
      <c r="F371" s="1">
        <v>0</v>
      </c>
      <c r="G371" s="2">
        <f t="shared" si="8"/>
        <v>11030.44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16659</v>
      </c>
      <c r="D386" s="1">
        <f>'PR-RAS'!E391</f>
        <v>0</v>
      </c>
      <c r="E386" s="1">
        <v>0</v>
      </c>
      <c r="F386" s="1">
        <v>0</v>
      </c>
      <c r="G386" s="2">
        <f t="shared" si="8"/>
        <v>6413.7150000000001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16659</v>
      </c>
      <c r="D388" s="1">
        <f>'PR-RAS'!E393</f>
        <v>0</v>
      </c>
      <c r="E388" s="1">
        <v>0</v>
      </c>
      <c r="F388" s="1">
        <v>0</v>
      </c>
      <c r="G388" s="2">
        <f t="shared" si="8"/>
        <v>6447.0330000000004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1060994</v>
      </c>
      <c r="D397" s="1">
        <f>'PR-RAS'!E402</f>
        <v>86981.25</v>
      </c>
      <c r="E397" s="1">
        <v>0</v>
      </c>
      <c r="F397" s="1">
        <v>0</v>
      </c>
      <c r="G397" s="2">
        <f t="shared" si="8"/>
        <v>489042.77400000003</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1060994</v>
      </c>
      <c r="D398" s="1">
        <f>'PR-RAS'!E403</f>
        <v>86981.25</v>
      </c>
      <c r="E398" s="1">
        <v>0</v>
      </c>
      <c r="F398" s="1">
        <v>0</v>
      </c>
      <c r="G398" s="2">
        <f t="shared" si="8"/>
        <v>490277.73050000001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3003000</v>
      </c>
      <c r="D403" s="1">
        <f>'PR-RAS'!E408</f>
        <v>2826461</v>
      </c>
      <c r="E403" s="1">
        <v>0</v>
      </c>
      <c r="F403" s="1">
        <v>0</v>
      </c>
      <c r="G403" s="2">
        <f t="shared" si="8"/>
        <v>3479680.6440000003</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36160658</v>
      </c>
      <c r="D405" s="1">
        <f>'PR-RAS'!E410</f>
        <v>38773658.25</v>
      </c>
      <c r="E405" s="1">
        <v>0</v>
      </c>
      <c r="F405" s="1">
        <v>0</v>
      </c>
      <c r="G405" s="2">
        <f t="shared" si="8"/>
        <v>45938021.698000006</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238765</v>
      </c>
      <c r="D406" s="1">
        <f>'PR-RAS'!E411</f>
        <v>174901.27</v>
      </c>
      <c r="E406" s="1">
        <v>0</v>
      </c>
      <c r="F406" s="1">
        <v>0</v>
      </c>
      <c r="G406" s="2">
        <f t="shared" si="8"/>
        <v>238369.85370000004</v>
      </c>
      <c r="H406" s="2">
        <f t="shared" si="9"/>
        <v>0.26999999998952262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13938099</v>
      </c>
      <c r="D407" s="1">
        <f>'PR-RAS'!E412</f>
        <v>12128138.659999998</v>
      </c>
      <c r="E407" s="1">
        <v>0</v>
      </c>
      <c r="F407" s="1">
        <v>0</v>
      </c>
      <c r="G407" s="2">
        <f t="shared" si="8"/>
        <v>15506916.785919998</v>
      </c>
      <c r="H407" s="2">
        <f t="shared" si="9"/>
        <v>0.34000000171363354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15372740</v>
      </c>
      <c r="D408" s="1">
        <f>'PR-RAS'!E413</f>
        <v>10387049.620000001</v>
      </c>
      <c r="E408" s="1">
        <v>0</v>
      </c>
      <c r="F408" s="1">
        <v>0</v>
      </c>
      <c r="G408" s="2">
        <f t="shared" si="8"/>
        <v>14711763.57068</v>
      </c>
      <c r="H408" s="2">
        <f t="shared" si="9"/>
        <v>0.37999999895691872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1741089.0399999972</v>
      </c>
      <c r="E409" s="1">
        <v>0</v>
      </c>
      <c r="F409" s="1">
        <v>0</v>
      </c>
      <c r="G409" s="2">
        <f t="shared" si="8"/>
        <v>1420728.6566399976</v>
      </c>
      <c r="H409" s="2">
        <f t="shared" si="9"/>
        <v>3.9999997243285179E-2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1434641</v>
      </c>
      <c r="D410" s="1">
        <f>'PR-RAS'!E415</f>
        <v>0</v>
      </c>
      <c r="E410" s="1">
        <v>0</v>
      </c>
      <c r="F410" s="1">
        <v>0</v>
      </c>
      <c r="G410" s="2">
        <f t="shared" si="8"/>
        <v>586768.16899999999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1938721</v>
      </c>
      <c r="D411" s="1">
        <f>'PR-RAS'!E416</f>
        <v>504080.49000000209</v>
      </c>
      <c r="E411" s="1">
        <v>0</v>
      </c>
      <c r="F411" s="1">
        <v>0</v>
      </c>
      <c r="G411" s="2">
        <f t="shared" si="8"/>
        <v>1208221.6118000017</v>
      </c>
      <c r="H411" s="2">
        <f t="shared" si="9"/>
        <v>0.49000000208616257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345835</v>
      </c>
      <c r="D413" s="1">
        <f>'PR-RAS'!E418</f>
        <v>335053.83999999997</v>
      </c>
      <c r="E413" s="1">
        <v>0</v>
      </c>
      <c r="F413" s="1">
        <v>0</v>
      </c>
      <c r="G413" s="2">
        <f t="shared" si="8"/>
        <v>418568.38415999996</v>
      </c>
      <c r="H413" s="2">
        <f t="shared" si="9"/>
        <v>0.16000000003259629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13938099</v>
      </c>
      <c r="D633" s="1">
        <f>'PR-RAS'!E639</f>
        <v>12128138.659999998</v>
      </c>
      <c r="E633" s="1">
        <v>0</v>
      </c>
      <c r="F633" s="1">
        <v>0</v>
      </c>
      <c r="G633" s="2">
        <f t="shared" si="10"/>
        <v>24138845.834239997</v>
      </c>
      <c r="H633" s="2">
        <f t="shared" si="11"/>
        <v>0.34000000171363354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15372740</v>
      </c>
      <c r="D634" s="1">
        <f>'PR-RAS'!E640</f>
        <v>10387049.620000001</v>
      </c>
      <c r="E634" s="1">
        <v>0</v>
      </c>
      <c r="F634" s="1">
        <v>0</v>
      </c>
      <c r="G634" s="2">
        <f t="shared" si="10"/>
        <v>22880949.238920003</v>
      </c>
      <c r="H634" s="2">
        <f t="shared" si="11"/>
        <v>0.37999999895691872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1741089.0399999972</v>
      </c>
      <c r="E635" s="1">
        <v>0</v>
      </c>
      <c r="F635" s="1">
        <v>0</v>
      </c>
      <c r="G635" s="2">
        <f t="shared" si="10"/>
        <v>2207700.9027199964</v>
      </c>
      <c r="H635" s="2">
        <f t="shared" si="11"/>
        <v>3.9999997243285179E-2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1434641</v>
      </c>
      <c r="D636" s="1">
        <f>'PR-RAS'!E642</f>
        <v>0</v>
      </c>
      <c r="E636" s="1">
        <v>0</v>
      </c>
      <c r="F636" s="1">
        <v>0</v>
      </c>
      <c r="G636" s="2">
        <f t="shared" si="10"/>
        <v>910997.03500000003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1938721</v>
      </c>
      <c r="D637" s="1">
        <f>'PR-RAS'!E643</f>
        <v>504080.49000000209</v>
      </c>
      <c r="E637" s="1">
        <v>0</v>
      </c>
      <c r="F637" s="1">
        <v>0</v>
      </c>
      <c r="G637" s="2">
        <f t="shared" si="10"/>
        <v>1874216.9392800026</v>
      </c>
      <c r="H637" s="2">
        <f t="shared" si="11"/>
        <v>0.49000000208616257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504080</v>
      </c>
      <c r="D639" s="1">
        <f>'PR-RAS'!E645</f>
        <v>2245169.5299999993</v>
      </c>
      <c r="E639" s="1">
        <v>0</v>
      </c>
      <c r="F639" s="1">
        <v>0</v>
      </c>
      <c r="G639" s="2">
        <f t="shared" si="10"/>
        <v>3186439.3602799992</v>
      </c>
      <c r="H639" s="2">
        <f t="shared" si="11"/>
        <v>0.47000000067055225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1960494</v>
      </c>
      <c r="D642" s="1">
        <f>'PR-RAS'!E649</f>
        <v>517918.06</v>
      </c>
      <c r="E642" s="1">
        <v>0</v>
      </c>
      <c r="F642" s="1">
        <v>0</v>
      </c>
      <c r="G642" s="2">
        <f t="shared" si="10"/>
        <v>1920647.6069200002</v>
      </c>
      <c r="H642" s="2">
        <f t="shared" si="11"/>
        <v>5.9999999997671694E-2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14639888</v>
      </c>
      <c r="D643" s="1">
        <f>'PR-RAS'!E650</f>
        <v>12888407.279999999</v>
      </c>
      <c r="E643" s="1">
        <v>0</v>
      </c>
      <c r="F643" s="1">
        <v>0</v>
      </c>
      <c r="G643" s="2">
        <f t="shared" si="10"/>
        <v>25947523.043520004</v>
      </c>
      <c r="H643" s="2">
        <f t="shared" si="11"/>
        <v>0.27999999932944775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16082464</v>
      </c>
      <c r="D644" s="1">
        <f>'PR-RAS'!E651</f>
        <v>11147731.140000001</v>
      </c>
      <c r="E644" s="1">
        <v>0</v>
      </c>
      <c r="F644" s="1">
        <v>0</v>
      </c>
      <c r="G644" s="2">
        <f t="shared" si="10"/>
        <v>24677006.59804</v>
      </c>
      <c r="H644" s="2">
        <f t="shared" si="11"/>
        <v>0.14000000059604645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517918</v>
      </c>
      <c r="D645" s="1">
        <f>'PR-RAS'!E652</f>
        <v>2258594.1999999993</v>
      </c>
      <c r="E645" s="1">
        <v>0</v>
      </c>
      <c r="F645" s="1">
        <v>0</v>
      </c>
      <c r="G645" s="2">
        <f t="shared" si="10"/>
        <v>3242608.5215999992</v>
      </c>
      <c r="H645" s="2">
        <f t="shared" si="11"/>
        <v>0.19999999925494194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0</v>
      </c>
      <c r="E653" s="1">
        <v>0</v>
      </c>
      <c r="F653" s="1">
        <v>0</v>
      </c>
      <c r="G653" s="2">
        <f t="shared" si="10"/>
        <v>13.040000000000001</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4901059</v>
      </c>
      <c r="D654" s="1">
        <f>'PR-RAS'!E661</f>
        <v>4833142.8499999996</v>
      </c>
      <c r="E654" s="1">
        <v>0</v>
      </c>
      <c r="F654" s="1">
        <v>0</v>
      </c>
      <c r="G654" s="2">
        <f t="shared" si="10"/>
        <v>9512476.0890999995</v>
      </c>
      <c r="H654" s="2">
        <f t="shared" si="11"/>
        <v>0.15000000037252903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3774879</v>
      </c>
      <c r="D655" s="1">
        <f>'PR-RAS'!E662</f>
        <v>0</v>
      </c>
      <c r="E655" s="1">
        <v>0</v>
      </c>
      <c r="F655" s="1">
        <v>0</v>
      </c>
      <c r="G655" s="2">
        <f t="shared" si="10"/>
        <v>2468770.8659999999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390000</v>
      </c>
      <c r="D658" s="1">
        <f>'PR-RAS'!E665</f>
        <v>1609470.09</v>
      </c>
      <c r="E658" s="1">
        <v>0</v>
      </c>
      <c r="F658" s="1">
        <v>0</v>
      </c>
      <c r="G658" s="2">
        <f t="shared" si="10"/>
        <v>2371073.6982600004</v>
      </c>
      <c r="H658" s="2">
        <f t="shared" si="11"/>
        <v>9.0000000083819032E-2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121868</v>
      </c>
      <c r="D662" s="1">
        <f>'PR-RAS'!E669</f>
        <v>67445.179999999993</v>
      </c>
      <c r="E662" s="1">
        <v>0</v>
      </c>
      <c r="F662" s="1">
        <v>0</v>
      </c>
      <c r="G662" s="2">
        <f t="shared" si="10"/>
        <v>169717.27596</v>
      </c>
      <c r="H662" s="2">
        <f t="shared" si="11"/>
        <v>0.17999999999301508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31470</v>
      </c>
      <c r="D711" s="1">
        <f>'PR-RAS'!E718</f>
        <v>32306.73</v>
      </c>
      <c r="E711" s="1">
        <v>0</v>
      </c>
      <c r="F711" s="1">
        <v>0</v>
      </c>
      <c r="G711" s="2">
        <f t="shared" si="10"/>
        <v>68219.256599999993</v>
      </c>
      <c r="H711" s="2">
        <f t="shared" si="11"/>
        <v>0.27000000000043656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67932</v>
      </c>
      <c r="D715" s="1">
        <f>'PR-RAS'!E722</f>
        <v>7656.7</v>
      </c>
      <c r="E715" s="1">
        <v>0</v>
      </c>
      <c r="F715" s="1">
        <v>0</v>
      </c>
      <c r="G715" s="2">
        <f t="shared" si="10"/>
        <v>59437.215599999996</v>
      </c>
      <c r="H715" s="2">
        <f t="shared" si="11"/>
        <v>0.3000000000001819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66239</v>
      </c>
      <c r="D718" s="1">
        <f>'PR-RAS'!E725</f>
        <v>42343.19</v>
      </c>
      <c r="E718" s="1">
        <v>0</v>
      </c>
      <c r="F718" s="1">
        <v>0</v>
      </c>
      <c r="G718" s="2">
        <f t="shared" si="10"/>
        <v>108213.49746</v>
      </c>
      <c r="H718" s="2">
        <f t="shared" si="11"/>
        <v>0.19000000000232831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11997</v>
      </c>
      <c r="D719" s="1">
        <f>'PR-RAS'!E726</f>
        <v>12509.02</v>
      </c>
      <c r="E719" s="1">
        <v>0</v>
      </c>
      <c r="F719" s="1">
        <v>0</v>
      </c>
      <c r="G719" s="2">
        <f t="shared" si="10"/>
        <v>26576.798719999999</v>
      </c>
      <c r="H719" s="2">
        <f t="shared" si="11"/>
        <v>2.0000000000436557E-2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15100</v>
      </c>
      <c r="D752" s="1">
        <f>'PR-RAS'!E759</f>
        <v>14000</v>
      </c>
      <c r="E752" s="1">
        <v>0</v>
      </c>
      <c r="F752" s="1">
        <v>0</v>
      </c>
      <c r="G752" s="2">
        <f t="shared" si="10"/>
        <v>32368.1</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270153</v>
      </c>
      <c r="D753" s="1">
        <f>'PR-RAS'!E760</f>
        <v>220391.8</v>
      </c>
      <c r="E753" s="1">
        <v>0</v>
      </c>
      <c r="F753" s="1">
        <v>0</v>
      </c>
      <c r="G753" s="2">
        <f t="shared" si="10"/>
        <v>534624.32319999998</v>
      </c>
      <c r="H753" s="2">
        <f t="shared" si="11"/>
        <v>0.20000000001164153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43511</v>
      </c>
      <c r="D755" s="1">
        <f>'PR-RAS'!E762</f>
        <v>0</v>
      </c>
      <c r="E755" s="1">
        <v>0</v>
      </c>
      <c r="F755" s="1">
        <v>0</v>
      </c>
      <c r="G755" s="2">
        <f t="shared" si="10"/>
        <v>32807.294000000002</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52549</v>
      </c>
      <c r="D766" s="1">
        <f>'PR-RAS'!E773</f>
        <v>0</v>
      </c>
      <c r="E766" s="1">
        <v>0</v>
      </c>
      <c r="F766" s="1">
        <v>0</v>
      </c>
      <c r="G766" s="2">
        <f t="shared" si="10"/>
        <v>40199.985000000001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164332</v>
      </c>
      <c r="D767" s="1">
        <f>'PR-RAS'!E774</f>
        <v>144222.42000000001</v>
      </c>
      <c r="E767" s="1">
        <v>0</v>
      </c>
      <c r="F767" s="1">
        <v>0</v>
      </c>
      <c r="G767" s="2">
        <f t="shared" si="10"/>
        <v>346827.05944000004</v>
      </c>
      <c r="H767" s="2">
        <f t="shared" si="11"/>
        <v>0.42000000001280569</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51650</v>
      </c>
      <c r="D809" s="1">
        <f>'PR-RAS'!E816</f>
        <v>67500</v>
      </c>
      <c r="E809" s="1">
        <v>0</v>
      </c>
      <c r="F809" s="1">
        <v>0</v>
      </c>
      <c r="G809" s="2">
        <f t="shared" si="10"/>
        <v>150813.20000000001</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126000</v>
      </c>
      <c r="D812" s="1">
        <f>'PR-RAS'!E819</f>
        <v>135000</v>
      </c>
      <c r="E812" s="1">
        <v>0</v>
      </c>
      <c r="F812" s="1">
        <v>0</v>
      </c>
      <c r="G812" s="2">
        <f t="shared" si="18"/>
        <v>321156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73500</v>
      </c>
      <c r="D814" s="1">
        <f>'PR-RAS'!E821</f>
        <v>87000</v>
      </c>
      <c r="E814" s="1">
        <v>0</v>
      </c>
      <c r="F814" s="1">
        <v>0</v>
      </c>
      <c r="G814" s="2">
        <f t="shared" si="18"/>
        <v>201217.5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43939</v>
      </c>
      <c r="D817" s="1">
        <f>'PR-RAS'!E824</f>
        <v>54323.11</v>
      </c>
      <c r="E817" s="1">
        <v>0</v>
      </c>
      <c r="F817" s="1">
        <v>0</v>
      </c>
      <c r="G817" s="2">
        <f t="shared" si="18"/>
        <v>124509.53951999999</v>
      </c>
      <c r="H817" s="2">
        <f t="shared" si="19"/>
        <v>0.11000000000058208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870536</v>
      </c>
      <c r="D823" s="1">
        <f>'PR-RAS'!E830</f>
        <v>295072.02</v>
      </c>
      <c r="E823" s="1">
        <v>0</v>
      </c>
      <c r="F823" s="1">
        <v>0</v>
      </c>
      <c r="G823" s="2">
        <f t="shared" si="18"/>
        <v>1200678.99288</v>
      </c>
      <c r="H823" s="2">
        <f t="shared" si="19"/>
        <v>2.0000000018626451E-2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39067463</v>
      </c>
      <c r="D984" s="6">
        <f>BILANCA!E6</f>
        <v>43564227.339999996</v>
      </c>
      <c r="E984" s="6">
        <v>0</v>
      </c>
      <c r="F984" s="6">
        <v>0</v>
      </c>
      <c r="G984" s="7">
        <f t="shared" ref="G984:G1241" si="22">B984/1000*C984+B984/500*D984</f>
        <v>126195.91768</v>
      </c>
      <c r="H984" s="7">
        <f t="shared" si="19"/>
        <v>0.33999999612569809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36198010</v>
      </c>
      <c r="D985" s="1">
        <f>BILANCA!E7</f>
        <v>38964879.299999997</v>
      </c>
      <c r="E985" s="1">
        <v>0</v>
      </c>
      <c r="F985" s="1">
        <v>0</v>
      </c>
      <c r="G985" s="2">
        <f t="shared" si="22"/>
        <v>228255.53720000002</v>
      </c>
      <c r="H985" s="2">
        <f t="shared" si="19"/>
        <v>0.29999999701976776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4765155</v>
      </c>
      <c r="D986" s="1">
        <f>BILANCA!E8</f>
        <v>4831341.97</v>
      </c>
      <c r="E986" s="1">
        <v>0</v>
      </c>
      <c r="F986" s="1">
        <v>0</v>
      </c>
      <c r="G986" s="2">
        <f t="shared" si="22"/>
        <v>43283.516820000004</v>
      </c>
      <c r="H986" s="2">
        <f t="shared" si="19"/>
        <v>3.0000000260770321E-2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4765155</v>
      </c>
      <c r="D987" s="1">
        <f>BILANCA!E9</f>
        <v>4831341.97</v>
      </c>
      <c r="E987" s="1">
        <v>0</v>
      </c>
      <c r="F987" s="1">
        <v>0</v>
      </c>
      <c r="G987" s="2">
        <f t="shared" si="22"/>
        <v>57711.355759999991</v>
      </c>
      <c r="H987" s="2">
        <f t="shared" si="19"/>
        <v>3.0000000260770321E-2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26038107</v>
      </c>
      <c r="D990" s="1">
        <f>BILANCA!E12</f>
        <v>26481552.5</v>
      </c>
      <c r="E990" s="1">
        <v>0</v>
      </c>
      <c r="F990" s="1">
        <v>0</v>
      </c>
      <c r="G990" s="2">
        <f t="shared" si="22"/>
        <v>553008.48399999994</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25357617</v>
      </c>
      <c r="D991" s="1">
        <f>BILANCA!E13</f>
        <v>25991303.640000001</v>
      </c>
      <c r="E991" s="1">
        <v>0</v>
      </c>
      <c r="F991" s="1">
        <v>0</v>
      </c>
      <c r="G991" s="2">
        <f t="shared" si="22"/>
        <v>618721.79424000008</v>
      </c>
      <c r="H991" s="2">
        <f t="shared" si="19"/>
        <v>0.35999999940395355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12889381</v>
      </c>
      <c r="D993" s="1">
        <f>BILANCA!E15</f>
        <v>12889380.460000001</v>
      </c>
      <c r="E993" s="1">
        <v>0</v>
      </c>
      <c r="F993" s="1">
        <v>0</v>
      </c>
      <c r="G993" s="2">
        <f t="shared" si="22"/>
        <v>386681.4192</v>
      </c>
      <c r="H993" s="2">
        <f t="shared" si="19"/>
        <v>0.46000000089406967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10187314</v>
      </c>
      <c r="D994" s="1">
        <f>BILANCA!E16</f>
        <v>10274295.34</v>
      </c>
      <c r="E994" s="1">
        <v>0</v>
      </c>
      <c r="F994" s="1">
        <v>0</v>
      </c>
      <c r="G994" s="2">
        <f t="shared" si="22"/>
        <v>338094.95147999999</v>
      </c>
      <c r="H994" s="2">
        <f t="shared" si="19"/>
        <v>0.33999999985098839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6438340</v>
      </c>
      <c r="D995" s="1">
        <f>BILANCA!E17</f>
        <v>7788980.2800000003</v>
      </c>
      <c r="E995" s="1">
        <v>0</v>
      </c>
      <c r="F995" s="1">
        <v>0</v>
      </c>
      <c r="G995" s="2">
        <f t="shared" si="22"/>
        <v>264195.60672000004</v>
      </c>
      <c r="H995" s="2">
        <f t="shared" si="19"/>
        <v>0.28000000026077032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4157418</v>
      </c>
      <c r="D996" s="1">
        <f>BILANCA!E18</f>
        <v>4961352.4400000004</v>
      </c>
      <c r="E996" s="1">
        <v>0</v>
      </c>
      <c r="F996" s="1">
        <v>0</v>
      </c>
      <c r="G996" s="2">
        <f t="shared" si="22"/>
        <v>183041.59744000001</v>
      </c>
      <c r="H996" s="2">
        <f t="shared" si="19"/>
        <v>0.44000000040978193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608646</v>
      </c>
      <c r="D997" s="1">
        <f>BILANCA!E19</f>
        <v>462887.70000000007</v>
      </c>
      <c r="E997" s="1">
        <v>0</v>
      </c>
      <c r="F997" s="1">
        <v>0</v>
      </c>
      <c r="G997" s="2">
        <f t="shared" si="22"/>
        <v>21481.899600000004</v>
      </c>
      <c r="H997" s="2">
        <f t="shared" si="19"/>
        <v>0.29999999993015081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266769</v>
      </c>
      <c r="D998" s="1">
        <f>BILANCA!E20</f>
        <v>265222.59000000003</v>
      </c>
      <c r="E998" s="1">
        <v>0</v>
      </c>
      <c r="F998" s="1">
        <v>0</v>
      </c>
      <c r="G998" s="2">
        <f t="shared" si="22"/>
        <v>11958.2127</v>
      </c>
      <c r="H998" s="2">
        <f t="shared" si="19"/>
        <v>0.40999999997438863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3670</v>
      </c>
      <c r="D999" s="1">
        <f>BILANCA!E21</f>
        <v>3669.73</v>
      </c>
      <c r="E999" s="1">
        <v>0</v>
      </c>
      <c r="F999" s="1">
        <v>0</v>
      </c>
      <c r="G999" s="2">
        <f t="shared" si="22"/>
        <v>176.15136000000001</v>
      </c>
      <c r="H999" s="2">
        <f t="shared" si="19"/>
        <v>0.26999999999998181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5062</v>
      </c>
      <c r="D1000" s="1">
        <f>BILANCA!E22</f>
        <v>5062.5</v>
      </c>
      <c r="E1000" s="1">
        <v>0</v>
      </c>
      <c r="F1000" s="1">
        <v>0</v>
      </c>
      <c r="G1000" s="2">
        <f t="shared" si="22"/>
        <v>258.17899999999997</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849310</v>
      </c>
      <c r="D1004" s="1">
        <f>BILANCA!E26</f>
        <v>857210.49</v>
      </c>
      <c r="E1004" s="1">
        <v>0</v>
      </c>
      <c r="F1004" s="1">
        <v>0</v>
      </c>
      <c r="G1004" s="2">
        <f t="shared" si="22"/>
        <v>53838.350580000006</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516165</v>
      </c>
      <c r="D1006" s="1">
        <f>BILANCA!E28</f>
        <v>668277.61</v>
      </c>
      <c r="E1006" s="1">
        <v>0</v>
      </c>
      <c r="F1006" s="1">
        <v>0</v>
      </c>
      <c r="G1006" s="2">
        <f t="shared" si="22"/>
        <v>42612.565060000001</v>
      </c>
      <c r="H1006" s="2">
        <f t="shared" si="19"/>
        <v>0.39000000001396984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28247</v>
      </c>
      <c r="D1007" s="1">
        <f>BILANCA!E29</f>
        <v>2409.75</v>
      </c>
      <c r="E1007" s="1">
        <v>0</v>
      </c>
      <c r="F1007" s="1">
        <v>0</v>
      </c>
      <c r="G1007" s="2">
        <f t="shared" si="22"/>
        <v>793.596</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397944</v>
      </c>
      <c r="D1008" s="1">
        <f>BILANCA!E30</f>
        <v>397943.61</v>
      </c>
      <c r="E1008" s="1">
        <v>0</v>
      </c>
      <c r="F1008" s="1">
        <v>0</v>
      </c>
      <c r="G1008" s="2">
        <f t="shared" si="22"/>
        <v>29845.780500000001</v>
      </c>
      <c r="H1008" s="2">
        <f t="shared" si="19"/>
        <v>0.39000000001396984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369697</v>
      </c>
      <c r="D1012" s="1">
        <f>BILANCA!E34</f>
        <v>395533.86</v>
      </c>
      <c r="E1012" s="1">
        <v>0</v>
      </c>
      <c r="F1012" s="1">
        <v>0</v>
      </c>
      <c r="G1012" s="2">
        <f t="shared" si="22"/>
        <v>33662.176879999999</v>
      </c>
      <c r="H1012" s="2">
        <f t="shared" si="19"/>
        <v>0.14000000001396984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43597</v>
      </c>
      <c r="D1023" s="1">
        <f>BILANCA!E45</f>
        <v>24951.409999999974</v>
      </c>
      <c r="E1023" s="1">
        <v>0</v>
      </c>
      <c r="F1023" s="1">
        <v>0</v>
      </c>
      <c r="G1023" s="2">
        <f t="shared" si="22"/>
        <v>3739.9927999999982</v>
      </c>
      <c r="H1023" s="2">
        <f t="shared" si="19"/>
        <v>0.40999999997438863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157898</v>
      </c>
      <c r="D1025" s="1">
        <f>BILANCA!E47</f>
        <v>157897.49</v>
      </c>
      <c r="E1025" s="1">
        <v>0</v>
      </c>
      <c r="F1025" s="1">
        <v>0</v>
      </c>
      <c r="G1025" s="2">
        <f t="shared" si="22"/>
        <v>19895.105159999999</v>
      </c>
      <c r="H1025" s="2">
        <f t="shared" si="19"/>
        <v>0.48999999999068677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305757</v>
      </c>
      <c r="D1027" s="1">
        <f>BILANCA!E49</f>
        <v>305757.5</v>
      </c>
      <c r="E1027" s="1">
        <v>0</v>
      </c>
      <c r="F1027" s="1">
        <v>0</v>
      </c>
      <c r="G1027" s="2">
        <f t="shared" si="22"/>
        <v>40359.968000000001</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420058</v>
      </c>
      <c r="D1028" s="1">
        <f>BILANCA!E50</f>
        <v>438703.58</v>
      </c>
      <c r="E1028" s="1">
        <v>0</v>
      </c>
      <c r="F1028" s="1">
        <v>0</v>
      </c>
      <c r="G1028" s="2">
        <f t="shared" si="22"/>
        <v>58385.932200000003</v>
      </c>
      <c r="H1028" s="2">
        <f t="shared" si="19"/>
        <v>0.41999999998370185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95914</v>
      </c>
      <c r="D1032" s="1">
        <f>BILANCA!E54</f>
        <v>100686.12</v>
      </c>
      <c r="E1032" s="1">
        <v>0</v>
      </c>
      <c r="F1032" s="1">
        <v>0</v>
      </c>
      <c r="G1032" s="2">
        <f t="shared" si="22"/>
        <v>14567.02576</v>
      </c>
      <c r="H1032" s="2">
        <f t="shared" si="19"/>
        <v>0.11999999999534339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95914</v>
      </c>
      <c r="D1033" s="1">
        <f>BILANCA!E55</f>
        <v>100686.12</v>
      </c>
      <c r="E1033" s="1">
        <v>0</v>
      </c>
      <c r="F1033" s="1">
        <v>0</v>
      </c>
      <c r="G1033" s="2">
        <f t="shared" si="22"/>
        <v>14864.312000000002</v>
      </c>
      <c r="H1033" s="2">
        <f t="shared" si="19"/>
        <v>0.11999999999534339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5394748</v>
      </c>
      <c r="D1034" s="1">
        <f>BILANCA!E56</f>
        <v>7651984.8300000001</v>
      </c>
      <c r="E1034" s="1">
        <v>0</v>
      </c>
      <c r="F1034" s="1">
        <v>0</v>
      </c>
      <c r="G1034" s="2">
        <f t="shared" si="22"/>
        <v>1055634.60066</v>
      </c>
      <c r="H1034" s="2">
        <f t="shared" si="19"/>
        <v>0.16999999992549419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5394748</v>
      </c>
      <c r="D1035" s="1">
        <f>BILANCA!E57</f>
        <v>7651984.8300000001</v>
      </c>
      <c r="E1035" s="1">
        <v>0</v>
      </c>
      <c r="F1035" s="1">
        <v>0</v>
      </c>
      <c r="G1035" s="2">
        <f t="shared" si="22"/>
        <v>1076333.3183200001</v>
      </c>
      <c r="H1035" s="2">
        <f t="shared" si="19"/>
        <v>0.16999999992549419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2869453</v>
      </c>
      <c r="D1046" s="1">
        <f>BILANCA!E68</f>
        <v>4599348.04</v>
      </c>
      <c r="E1046" s="1">
        <v>0</v>
      </c>
      <c r="F1046" s="1">
        <v>0</v>
      </c>
      <c r="G1046" s="2">
        <f t="shared" si="22"/>
        <v>760293.39203999995</v>
      </c>
      <c r="H1046" s="2">
        <f t="shared" si="19"/>
        <v>4.0000000037252903E-2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517918</v>
      </c>
      <c r="D1047" s="1">
        <f>BILANCA!E69</f>
        <v>2258594.2000000002</v>
      </c>
      <c r="E1047" s="1">
        <v>0</v>
      </c>
      <c r="F1047" s="1">
        <v>0</v>
      </c>
      <c r="G1047" s="2">
        <f t="shared" si="22"/>
        <v>322246.80960000004</v>
      </c>
      <c r="H1047" s="2">
        <f t="shared" si="19"/>
        <v>0.20000000018626451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517918</v>
      </c>
      <c r="D1048" s="1">
        <f>BILANCA!E70</f>
        <v>2258594.2000000002</v>
      </c>
      <c r="E1048" s="1">
        <v>0</v>
      </c>
      <c r="F1048" s="1">
        <v>0</v>
      </c>
      <c r="G1048" s="2">
        <f t="shared" si="22"/>
        <v>327281.91600000003</v>
      </c>
      <c r="H1048" s="2">
        <f t="shared" si="19"/>
        <v>0.20000000018626451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517918</v>
      </c>
      <c r="D1050" s="1">
        <f>BILANCA!E72</f>
        <v>2258594.2000000002</v>
      </c>
      <c r="E1050" s="1">
        <v>0</v>
      </c>
      <c r="F1050" s="1">
        <v>0</v>
      </c>
      <c r="G1050" s="2">
        <f t="shared" si="22"/>
        <v>337352.12880000006</v>
      </c>
      <c r="H1050" s="2">
        <f t="shared" si="19"/>
        <v>0.20000000018626451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2005700</v>
      </c>
      <c r="D1112" s="1">
        <f>BILANCA!E134</f>
        <v>2005700</v>
      </c>
      <c r="E1112" s="1">
        <v>0</v>
      </c>
      <c r="F1112" s="1">
        <v>0</v>
      </c>
      <c r="G1112" s="2">
        <f t="shared" si="22"/>
        <v>776205.9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2005700</v>
      </c>
      <c r="D1113" s="1">
        <f>BILANCA!E135</f>
        <v>2005700</v>
      </c>
      <c r="E1113" s="1">
        <v>0</v>
      </c>
      <c r="F1113" s="1">
        <v>0</v>
      </c>
      <c r="G1113" s="2">
        <f t="shared" si="22"/>
        <v>782223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2005700</v>
      </c>
      <c r="D1117" s="1">
        <f>BILANCA!E139</f>
        <v>2005700</v>
      </c>
      <c r="E1117" s="1">
        <v>0</v>
      </c>
      <c r="F1117" s="1">
        <v>0</v>
      </c>
      <c r="G1117" s="2">
        <f t="shared" si="22"/>
        <v>806291.39999999991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107070</v>
      </c>
      <c r="D1124" s="1">
        <f>BILANCA!E146</f>
        <v>160152.57000000004</v>
      </c>
      <c r="E1124" s="1">
        <v>0</v>
      </c>
      <c r="F1124" s="1">
        <v>0</v>
      </c>
      <c r="G1124" s="2">
        <f t="shared" si="22"/>
        <v>60259.894740000003</v>
      </c>
      <c r="H1124" s="2">
        <f t="shared" si="23"/>
        <v>0.42999999996391125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77950</v>
      </c>
      <c r="D1125" s="1">
        <f>BILANCA!E147</f>
        <v>51880.26</v>
      </c>
      <c r="E1125" s="1">
        <v>0</v>
      </c>
      <c r="F1125" s="1">
        <v>0</v>
      </c>
      <c r="G1125" s="2">
        <f t="shared" si="22"/>
        <v>25802.893839999997</v>
      </c>
      <c r="H1125" s="2">
        <f t="shared" si="23"/>
        <v>0.26000000000203727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14945</v>
      </c>
      <c r="D1136" s="1">
        <f>BILANCA!E158</f>
        <v>14942.76</v>
      </c>
      <c r="E1136" s="1">
        <v>0</v>
      </c>
      <c r="F1136" s="1">
        <v>0</v>
      </c>
      <c r="G1136" s="2">
        <f t="shared" si="22"/>
        <v>6859.0695599999999</v>
      </c>
      <c r="H1136" s="2">
        <f t="shared" si="23"/>
        <v>0.23999999999978172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128372</v>
      </c>
      <c r="D1137" s="1">
        <f>BILANCA!E159</f>
        <v>146981.54</v>
      </c>
      <c r="E1137" s="1">
        <v>0</v>
      </c>
      <c r="F1137" s="1">
        <v>0</v>
      </c>
      <c r="G1137" s="2">
        <f t="shared" si="22"/>
        <v>65039.602320000005</v>
      </c>
      <c r="H1137" s="2">
        <f t="shared" si="23"/>
        <v>0.45999999999185093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114197</v>
      </c>
      <c r="D1141" s="1">
        <f>BILANCA!E163</f>
        <v>53651.99</v>
      </c>
      <c r="E1141" s="1">
        <v>0</v>
      </c>
      <c r="F1141" s="1">
        <v>0</v>
      </c>
      <c r="G1141" s="2">
        <f t="shared" si="22"/>
        <v>34997.154840000003</v>
      </c>
      <c r="H1141" s="2">
        <f t="shared" si="23"/>
        <v>1.0000000002037268E-2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238765</v>
      </c>
      <c r="D1142" s="1">
        <f>BILANCA!E164</f>
        <v>174901.27</v>
      </c>
      <c r="E1142" s="1">
        <v>0</v>
      </c>
      <c r="F1142" s="1">
        <v>0</v>
      </c>
      <c r="G1142" s="2">
        <f t="shared" si="22"/>
        <v>93582.238859999998</v>
      </c>
      <c r="H1142" s="2">
        <f t="shared" si="23"/>
        <v>0.26999999998952262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205540</v>
      </c>
      <c r="D1143" s="1">
        <f>BILANCA!E165</f>
        <v>152010.68</v>
      </c>
      <c r="E1143" s="1">
        <v>0</v>
      </c>
      <c r="F1143" s="1">
        <v>0</v>
      </c>
      <c r="G1143" s="2">
        <f t="shared" si="22"/>
        <v>81529.817600000009</v>
      </c>
      <c r="H1143" s="2">
        <f t="shared" si="23"/>
        <v>0.32000000000698492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33225</v>
      </c>
      <c r="D1144" s="1">
        <f>BILANCA!E166</f>
        <v>22890.59</v>
      </c>
      <c r="E1144" s="1">
        <v>0</v>
      </c>
      <c r="F1144" s="1">
        <v>0</v>
      </c>
      <c r="G1144" s="2">
        <f t="shared" si="22"/>
        <v>12719.994979999999</v>
      </c>
      <c r="H1144" s="2">
        <f t="shared" si="23"/>
        <v>0.40999999999985448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39067463</v>
      </c>
      <c r="D1152" s="1">
        <f>BILANCA!E175</f>
        <v>43564227.340000004</v>
      </c>
      <c r="E1152" s="1">
        <v>0</v>
      </c>
      <c r="F1152" s="1">
        <v>0</v>
      </c>
      <c r="G1152" s="2">
        <f t="shared" si="22"/>
        <v>21327110.087920003</v>
      </c>
      <c r="H1152" s="2">
        <f t="shared" si="23"/>
        <v>0.34000000357627869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13838</v>
      </c>
      <c r="D1153" s="1">
        <f>BILANCA!E176</f>
        <v>13424.67</v>
      </c>
      <c r="E1153" s="1">
        <v>0</v>
      </c>
      <c r="F1153" s="1">
        <v>0</v>
      </c>
      <c r="G1153" s="2">
        <f t="shared" si="22"/>
        <v>6916.8478000000005</v>
      </c>
      <c r="H1153" s="2">
        <f t="shared" si="23"/>
        <v>0.32999999999992724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13838</v>
      </c>
      <c r="D1154" s="1">
        <f>BILANCA!E177</f>
        <v>13424.67</v>
      </c>
      <c r="E1154" s="1">
        <v>0</v>
      </c>
      <c r="F1154" s="1">
        <v>0</v>
      </c>
      <c r="G1154" s="2">
        <f t="shared" si="22"/>
        <v>6957.53514</v>
      </c>
      <c r="H1154" s="2">
        <f t="shared" si="23"/>
        <v>0.32999999999992724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13838</v>
      </c>
      <c r="D1156" s="1">
        <f>BILANCA!E179</f>
        <v>11239.87</v>
      </c>
      <c r="E1156" s="1">
        <v>0</v>
      </c>
      <c r="F1156" s="1">
        <v>0</v>
      </c>
      <c r="G1156" s="2">
        <f t="shared" si="22"/>
        <v>6282.9690199999995</v>
      </c>
      <c r="H1156" s="2">
        <f t="shared" si="23"/>
        <v>0.12999999999919964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84.8</v>
      </c>
      <c r="E1157" s="1">
        <v>0</v>
      </c>
      <c r="F1157" s="1">
        <v>0</v>
      </c>
      <c r="G1157" s="2">
        <f t="shared" si="22"/>
        <v>29.510399999999997</v>
      </c>
      <c r="H1157" s="2">
        <f t="shared" si="23"/>
        <v>0.20000000000000284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84.8</v>
      </c>
      <c r="E1160" s="1">
        <v>0</v>
      </c>
      <c r="F1160" s="1">
        <v>0</v>
      </c>
      <c r="G1160" s="2">
        <f t="shared" si="22"/>
        <v>30.019199999999998</v>
      </c>
      <c r="H1160" s="2">
        <f t="shared" si="23"/>
        <v>0.20000000000000284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2100</v>
      </c>
      <c r="E1165" s="1">
        <v>0</v>
      </c>
      <c r="F1165" s="1">
        <v>0</v>
      </c>
      <c r="G1165" s="2">
        <f t="shared" si="22"/>
        <v>764.4</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39053625</v>
      </c>
      <c r="D1214" s="1">
        <f>BILANCA!E237</f>
        <v>43550802.670000002</v>
      </c>
      <c r="E1214" s="1">
        <v>0</v>
      </c>
      <c r="F1214" s="1">
        <v>0</v>
      </c>
      <c r="G1214" s="2">
        <f t="shared" si="22"/>
        <v>29141858.20854</v>
      </c>
      <c r="H1214" s="2">
        <f t="shared" si="23"/>
        <v>0.32999999821186066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38203710</v>
      </c>
      <c r="D1215" s="1">
        <f>BILANCA!E238</f>
        <v>40970579.299999997</v>
      </c>
      <c r="E1215" s="1">
        <v>0</v>
      </c>
      <c r="F1215" s="1">
        <v>0</v>
      </c>
      <c r="G1215" s="2">
        <f t="shared" si="22"/>
        <v>27873609.515199997</v>
      </c>
      <c r="H1215" s="2">
        <f t="shared" si="23"/>
        <v>0.29999999701976776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38203710</v>
      </c>
      <c r="D1216" s="1">
        <f>BILANCA!E239</f>
        <v>40970579.299999997</v>
      </c>
      <c r="E1216" s="1">
        <v>0</v>
      </c>
      <c r="F1216" s="1">
        <v>0</v>
      </c>
      <c r="G1216" s="2">
        <f t="shared" si="22"/>
        <v>27993754.3838</v>
      </c>
      <c r="H1216" s="2">
        <f t="shared" si="23"/>
        <v>0.29999999701976776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38203710</v>
      </c>
      <c r="D1217" s="1">
        <f>BILANCA!E240</f>
        <v>40970579.299999997</v>
      </c>
      <c r="E1217" s="1">
        <v>0</v>
      </c>
      <c r="F1217" s="1">
        <v>0</v>
      </c>
      <c r="G1217" s="2">
        <f t="shared" si="22"/>
        <v>28113899.2524</v>
      </c>
      <c r="H1217" s="2">
        <f t="shared" si="23"/>
        <v>0.29999999701976776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504080</v>
      </c>
      <c r="D1222" s="1">
        <f>BILANCA!E245</f>
        <v>2245169.5300000012</v>
      </c>
      <c r="E1222" s="1">
        <v>0</v>
      </c>
      <c r="F1222" s="1">
        <v>0</v>
      </c>
      <c r="G1222" s="2">
        <f t="shared" si="22"/>
        <v>1193666.1553400005</v>
      </c>
      <c r="H1222" s="2">
        <f t="shared" si="23"/>
        <v>0.4699999988079071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39277739</v>
      </c>
      <c r="D1223" s="1">
        <f>BILANCA!E246</f>
        <v>42338641.259999998</v>
      </c>
      <c r="E1223" s="1">
        <v>0</v>
      </c>
      <c r="F1223" s="1">
        <v>0</v>
      </c>
      <c r="G1223" s="2">
        <f t="shared" si="22"/>
        <v>29749205.164799999</v>
      </c>
      <c r="H1223" s="2">
        <f t="shared" si="23"/>
        <v>0.25999999791383743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39277739</v>
      </c>
      <c r="D1224" s="1">
        <f>BILANCA!E247</f>
        <v>42338641.259999998</v>
      </c>
      <c r="E1224" s="1">
        <v>0</v>
      </c>
      <c r="F1224" s="1">
        <v>0</v>
      </c>
      <c r="G1224" s="2">
        <f t="shared" si="22"/>
        <v>29873160.186319999</v>
      </c>
      <c r="H1224" s="2">
        <f t="shared" si="23"/>
        <v>0.25999999791383743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38773659</v>
      </c>
      <c r="D1227" s="1">
        <f>BILANCA!E250</f>
        <v>40093471.729999997</v>
      </c>
      <c r="E1227" s="1">
        <v>0</v>
      </c>
      <c r="F1227" s="1">
        <v>0</v>
      </c>
      <c r="G1227" s="2">
        <f t="shared" si="22"/>
        <v>29026387.000239998</v>
      </c>
      <c r="H1227" s="2">
        <f t="shared" si="23"/>
        <v>0.27000000327825546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38773659</v>
      </c>
      <c r="D1229" s="1">
        <f>BILANCA!E252</f>
        <v>40093471.729999997</v>
      </c>
      <c r="E1229" s="1">
        <v>0</v>
      </c>
      <c r="F1229" s="1">
        <v>0</v>
      </c>
      <c r="G1229" s="2">
        <f t="shared" si="22"/>
        <v>29264308.205159999</v>
      </c>
      <c r="H1229" s="2">
        <f t="shared" si="23"/>
        <v>0.27000000327825546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107070</v>
      </c>
      <c r="D1232" s="1">
        <f>BILANCA!E255</f>
        <v>160152.57</v>
      </c>
      <c r="E1232" s="1">
        <v>0</v>
      </c>
      <c r="F1232" s="1">
        <v>0</v>
      </c>
      <c r="G1232" s="2">
        <f t="shared" si="22"/>
        <v>106416.40986000001</v>
      </c>
      <c r="H1232" s="2">
        <f t="shared" si="23"/>
        <v>0.42999999999301508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238765</v>
      </c>
      <c r="D1233" s="1">
        <f>BILANCA!E256</f>
        <v>174901.27</v>
      </c>
      <c r="E1233" s="1">
        <v>0</v>
      </c>
      <c r="F1233" s="1">
        <v>0</v>
      </c>
      <c r="G1233" s="2">
        <f t="shared" si="22"/>
        <v>147141.88500000001</v>
      </c>
      <c r="H1233" s="2">
        <f t="shared" si="23"/>
        <v>0.26999999998952262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193397</v>
      </c>
      <c r="D1240" s="1">
        <f>BILANCA!E264</f>
        <v>200951.71</v>
      </c>
      <c r="E1240" s="1">
        <v>0</v>
      </c>
      <c r="F1240" s="1">
        <v>0</v>
      </c>
      <c r="G1240" s="2">
        <f t="shared" si="22"/>
        <v>152992.20793999999</v>
      </c>
      <c r="H1240" s="2">
        <f t="shared" si="23"/>
        <v>0.29000000000814907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27870</v>
      </c>
      <c r="D1241" s="1">
        <f>BILANCA!E265</f>
        <v>12852.85</v>
      </c>
      <c r="E1241" s="1">
        <v>0</v>
      </c>
      <c r="F1241" s="1">
        <v>0</v>
      </c>
      <c r="G1241" s="2">
        <f t="shared" si="22"/>
        <v>13822.5306</v>
      </c>
      <c r="H1241" s="2">
        <f t="shared" si="23"/>
        <v>0.1499999999996362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238765</v>
      </c>
      <c r="D1243" s="1">
        <f>BILANCA!E267</f>
        <v>174901.27</v>
      </c>
      <c r="E1243" s="1">
        <v>0</v>
      </c>
      <c r="F1243" s="1">
        <v>0</v>
      </c>
      <c r="G1243" s="2">
        <f t="shared" si="24"/>
        <v>153027.56039999999</v>
      </c>
      <c r="H1243" s="2">
        <f t="shared" si="23"/>
        <v>0.26999999998952262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13838</v>
      </c>
      <c r="D1264" s="1">
        <f>BILANCA!E288</f>
        <v>13424.67</v>
      </c>
      <c r="E1264" s="1">
        <v>0</v>
      </c>
      <c r="F1264" s="1">
        <v>0</v>
      </c>
      <c r="G1264" s="2">
        <f t="shared" si="24"/>
        <v>11433.142540000001</v>
      </c>
      <c r="H1264" s="2">
        <f t="shared" si="23"/>
        <v>0.32999999999992724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2100</v>
      </c>
      <c r="E1275" s="1">
        <v>0</v>
      </c>
      <c r="F1275" s="1">
        <v>0</v>
      </c>
      <c r="G1275" s="2">
        <f t="shared" si="24"/>
        <v>1226.3999999999999</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6462893</v>
      </c>
      <c r="D1299" s="6">
        <f>'RAS-funkcijski'!E5</f>
        <v>1946046.84</v>
      </c>
      <c r="E1299" s="6">
        <v>0</v>
      </c>
      <c r="F1299" s="6">
        <v>0</v>
      </c>
      <c r="G1299" s="7">
        <f t="shared" si="24"/>
        <v>10354.98668</v>
      </c>
      <c r="H1299" s="7">
        <f t="shared" si="23"/>
        <v>0.15999999991618097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2613053</v>
      </c>
      <c r="D1300" s="1">
        <f>'RAS-funkcijski'!E6</f>
        <v>1932046.84</v>
      </c>
      <c r="E1300" s="1">
        <v>0</v>
      </c>
      <c r="F1300" s="1">
        <v>0</v>
      </c>
      <c r="G1300" s="2">
        <f t="shared" si="24"/>
        <v>12954.29336</v>
      </c>
      <c r="H1300" s="2">
        <f t="shared" si="23"/>
        <v>0.15999999991618097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2613053</v>
      </c>
      <c r="D1301" s="1">
        <f>'RAS-funkcijski'!E7</f>
        <v>1932046.84</v>
      </c>
      <c r="E1301" s="1">
        <v>0</v>
      </c>
      <c r="F1301" s="1">
        <v>0</v>
      </c>
      <c r="G1301" s="2">
        <f t="shared" si="24"/>
        <v>19431.440040000001</v>
      </c>
      <c r="H1301" s="2">
        <f t="shared" si="23"/>
        <v>0.15999999991618097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3849840</v>
      </c>
      <c r="D1315" s="1">
        <f>'RAS-funkcijski'!E21</f>
        <v>14000</v>
      </c>
      <c r="E1315" s="1">
        <v>0</v>
      </c>
      <c r="F1315" s="1">
        <v>0</v>
      </c>
      <c r="G1315" s="2">
        <f t="shared" si="24"/>
        <v>65923.280000000013</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528481</v>
      </c>
      <c r="D1322" s="1">
        <f>'RAS-funkcijski'!E28</f>
        <v>476234.93</v>
      </c>
      <c r="E1322" s="1">
        <v>0</v>
      </c>
      <c r="F1322" s="1">
        <v>0</v>
      </c>
      <c r="G1322" s="2">
        <f t="shared" si="24"/>
        <v>35542.820639999998</v>
      </c>
      <c r="H1322" s="2">
        <f t="shared" si="23"/>
        <v>7.0000000006984919E-2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528481</v>
      </c>
      <c r="D1324" s="1">
        <f>'RAS-funkcijski'!E30</f>
        <v>476234.93</v>
      </c>
      <c r="E1324" s="1">
        <v>0</v>
      </c>
      <c r="F1324" s="1">
        <v>0</v>
      </c>
      <c r="G1324" s="2">
        <f t="shared" si="24"/>
        <v>38504.72236</v>
      </c>
      <c r="H1324" s="2">
        <f t="shared" si="23"/>
        <v>7.0000000006984919E-2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515012</v>
      </c>
      <c r="D1329" s="1">
        <f>'RAS-funkcijski'!E35</f>
        <v>309078.67000000004</v>
      </c>
      <c r="E1329" s="1">
        <v>0</v>
      </c>
      <c r="F1329" s="1">
        <v>0</v>
      </c>
      <c r="G1329" s="2">
        <f t="shared" si="24"/>
        <v>35128.249540000004</v>
      </c>
      <c r="H1329" s="2">
        <f t="shared" si="23"/>
        <v>0.32999999995809048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449012</v>
      </c>
      <c r="D1348" s="1">
        <f>'RAS-funkcijski'!E54</f>
        <v>243078.67</v>
      </c>
      <c r="E1348" s="1">
        <v>0</v>
      </c>
      <c r="F1348" s="1">
        <v>0</v>
      </c>
      <c r="G1348" s="2">
        <f t="shared" si="24"/>
        <v>46758.467000000004</v>
      </c>
      <c r="H1348" s="2">
        <f t="shared" si="27"/>
        <v>0.32999999998719431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449012</v>
      </c>
      <c r="D1349" s="1">
        <f>'RAS-funkcijski'!E55</f>
        <v>243078.67</v>
      </c>
      <c r="E1349" s="1">
        <v>0</v>
      </c>
      <c r="F1349" s="1">
        <v>0</v>
      </c>
      <c r="G1349" s="2">
        <f t="shared" si="24"/>
        <v>47693.636339999997</v>
      </c>
      <c r="H1349" s="2">
        <f t="shared" si="27"/>
        <v>0.32999999998719431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66000</v>
      </c>
      <c r="D1355" s="1">
        <f>'RAS-funkcijski'!E61</f>
        <v>66000</v>
      </c>
      <c r="E1355" s="1">
        <v>0</v>
      </c>
      <c r="F1355" s="1">
        <v>0</v>
      </c>
      <c r="G1355" s="2">
        <f t="shared" si="24"/>
        <v>11286</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66000</v>
      </c>
      <c r="D1358" s="1">
        <f>'RAS-funkcijski'!E64</f>
        <v>66000</v>
      </c>
      <c r="E1358" s="1">
        <v>0</v>
      </c>
      <c r="F1358" s="1">
        <v>0</v>
      </c>
      <c r="G1358" s="2">
        <f t="shared" si="24"/>
        <v>11880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5325953</v>
      </c>
      <c r="D1376" s="1">
        <f>'RAS-funkcijski'!E82</f>
        <v>4073199.23</v>
      </c>
      <c r="E1376" s="1">
        <v>0</v>
      </c>
      <c r="F1376" s="1">
        <v>0</v>
      </c>
      <c r="G1376" s="2">
        <f t="shared" si="24"/>
        <v>1050843.4138799999</v>
      </c>
      <c r="H1376" s="2">
        <f t="shared" si="27"/>
        <v>0.22999999998137355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2444407</v>
      </c>
      <c r="D1378" s="1">
        <f>'RAS-funkcijski'!E84</f>
        <v>1801724.02</v>
      </c>
      <c r="E1378" s="1">
        <v>0</v>
      </c>
      <c r="F1378" s="1">
        <v>0</v>
      </c>
      <c r="G1378" s="2">
        <f t="shared" si="24"/>
        <v>483828.4032</v>
      </c>
      <c r="H1378" s="2">
        <f t="shared" si="27"/>
        <v>2.0000000018626451E-2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2881546</v>
      </c>
      <c r="D1382" s="1">
        <f>'RAS-funkcijski'!E88</f>
        <v>2271475.21</v>
      </c>
      <c r="E1382" s="1">
        <v>0</v>
      </c>
      <c r="F1382" s="1">
        <v>0</v>
      </c>
      <c r="G1382" s="2">
        <f t="shared" si="24"/>
        <v>623657.69928000006</v>
      </c>
      <c r="H1382" s="2">
        <f t="shared" si="27"/>
        <v>0.2099999999627471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531200</v>
      </c>
      <c r="D1401" s="1">
        <f>'RAS-funkcijski'!E107</f>
        <v>1389671.34</v>
      </c>
      <c r="E1401" s="1">
        <v>0</v>
      </c>
      <c r="F1401" s="1">
        <v>0</v>
      </c>
      <c r="G1401" s="2">
        <f t="shared" si="24"/>
        <v>340985.89603999996</v>
      </c>
      <c r="H1401" s="2">
        <f t="shared" si="27"/>
        <v>0.34000000008381903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356200</v>
      </c>
      <c r="D1402" s="1">
        <f>'RAS-funkcijski'!E108</f>
        <v>1194671.3400000001</v>
      </c>
      <c r="E1402" s="1">
        <v>0</v>
      </c>
      <c r="F1402" s="1">
        <v>0</v>
      </c>
      <c r="G1402" s="2">
        <f t="shared" si="24"/>
        <v>285536.43872000003</v>
      </c>
      <c r="H1402" s="2">
        <f t="shared" si="27"/>
        <v>0.34000000008381903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130000</v>
      </c>
      <c r="D1403" s="1">
        <f>'RAS-funkcijski'!E109</f>
        <v>140000</v>
      </c>
      <c r="E1403" s="1">
        <v>0</v>
      </c>
      <c r="F1403" s="1">
        <v>0</v>
      </c>
      <c r="G1403" s="2">
        <f t="shared" si="24"/>
        <v>43050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45000</v>
      </c>
      <c r="D1405" s="1">
        <f>'RAS-funkcijski'!E111</f>
        <v>55000</v>
      </c>
      <c r="E1405" s="1">
        <v>0</v>
      </c>
      <c r="F1405" s="1">
        <v>0</v>
      </c>
      <c r="G1405" s="2">
        <f t="shared" si="24"/>
        <v>16585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501862</v>
      </c>
      <c r="D1408" s="1">
        <f>'RAS-funkcijski'!E114</f>
        <v>443150.83</v>
      </c>
      <c r="E1408" s="1">
        <v>0</v>
      </c>
      <c r="F1408" s="1">
        <v>0</v>
      </c>
      <c r="G1408" s="2">
        <f t="shared" si="24"/>
        <v>152698.00260000001</v>
      </c>
      <c r="H1408" s="2">
        <f t="shared" si="27"/>
        <v>0.16999999998370185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375862</v>
      </c>
      <c r="D1409" s="1">
        <f>'RAS-funkcijski'!E115</f>
        <v>308150.83</v>
      </c>
      <c r="E1409" s="1">
        <v>0</v>
      </c>
      <c r="F1409" s="1">
        <v>0</v>
      </c>
      <c r="G1409" s="2">
        <f t="shared" si="24"/>
        <v>110130.16626</v>
      </c>
      <c r="H1409" s="2">
        <f t="shared" si="27"/>
        <v>0.16999999998370185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112487</v>
      </c>
      <c r="D1410" s="1">
        <f>'RAS-funkcijski'!E116</f>
        <v>0</v>
      </c>
      <c r="E1410" s="1">
        <v>0</v>
      </c>
      <c r="F1410" s="1">
        <v>0</v>
      </c>
      <c r="G1410" s="2">
        <f t="shared" si="24"/>
        <v>12598.544</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263375</v>
      </c>
      <c r="D1411" s="1">
        <f>'RAS-funkcijski'!E117</f>
        <v>308150.83</v>
      </c>
      <c r="E1411" s="1">
        <v>0</v>
      </c>
      <c r="F1411" s="1">
        <v>0</v>
      </c>
      <c r="G1411" s="2">
        <f t="shared" si="24"/>
        <v>99403.462580000007</v>
      </c>
      <c r="H1411" s="2">
        <f t="shared" si="27"/>
        <v>0.16999999998370185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126000</v>
      </c>
      <c r="D1416" s="1">
        <f>'RAS-funkcijski'!E122</f>
        <v>135000</v>
      </c>
      <c r="E1416" s="1">
        <v>0</v>
      </c>
      <c r="F1416" s="1">
        <v>0</v>
      </c>
      <c r="G1416" s="2">
        <f t="shared" si="24"/>
        <v>46728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126000</v>
      </c>
      <c r="D1417" s="1">
        <f>'RAS-funkcijski'!E123</f>
        <v>135000</v>
      </c>
      <c r="E1417" s="1">
        <v>0</v>
      </c>
      <c r="F1417" s="1">
        <v>0</v>
      </c>
      <c r="G1417" s="2">
        <f t="shared" si="24"/>
        <v>47124</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402389</v>
      </c>
      <c r="D1423" s="1">
        <f>'RAS-funkcijski'!E129</f>
        <v>467311.44</v>
      </c>
      <c r="E1423" s="1">
        <v>0</v>
      </c>
      <c r="F1423" s="1">
        <v>0</v>
      </c>
      <c r="G1423" s="2">
        <f t="shared" si="24"/>
        <v>167126.48499999999</v>
      </c>
      <c r="H1423" s="2">
        <f t="shared" si="27"/>
        <v>0.44000000000232831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162300</v>
      </c>
      <c r="D1427" s="1">
        <f>'RAS-funkcijski'!E133</f>
        <v>187500</v>
      </c>
      <c r="E1427" s="1">
        <v>0</v>
      </c>
      <c r="F1427" s="1">
        <v>0</v>
      </c>
      <c r="G1427" s="2">
        <f t="shared" si="24"/>
        <v>69311.7</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240089</v>
      </c>
      <c r="D1432" s="1">
        <f>'RAS-funkcijski'!E138</f>
        <v>279811.44</v>
      </c>
      <c r="E1432" s="1">
        <v>0</v>
      </c>
      <c r="F1432" s="1">
        <v>0</v>
      </c>
      <c r="G1432" s="2">
        <f t="shared" si="24"/>
        <v>107161.39192000001</v>
      </c>
      <c r="H1432" s="2">
        <f t="shared" si="27"/>
        <v>0.44000000000232831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14267790</v>
      </c>
      <c r="D1435" s="13">
        <f>'RAS-funkcijski'!E141</f>
        <v>9104693.2799999993</v>
      </c>
      <c r="E1435" s="13">
        <v>0</v>
      </c>
      <c r="F1435" s="13">
        <v>0</v>
      </c>
      <c r="G1435" s="14">
        <f t="shared" si="24"/>
        <v>4449373.18872</v>
      </c>
      <c r="H1435" s="14">
        <f t="shared" si="27"/>
        <v>0.27999999932944775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1276770.1499999999</v>
      </c>
      <c r="D1436" s="6">
        <f>'P-VRIO'!E5</f>
        <v>468466.39999999997</v>
      </c>
      <c r="E1436" s="6">
        <v>0</v>
      </c>
      <c r="F1436" s="6">
        <v>0</v>
      </c>
      <c r="G1436" s="7">
        <f t="shared" si="24"/>
        <v>2213.7029499999999</v>
      </c>
      <c r="H1436" s="7">
        <f t="shared" si="27"/>
        <v>0.54999999987194315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1276770.1499999999</v>
      </c>
      <c r="D1453" s="1">
        <f>'P-VRIO'!E22</f>
        <v>468466.39999999997</v>
      </c>
      <c r="E1453" s="1">
        <v>0</v>
      </c>
      <c r="F1453" s="1">
        <v>0</v>
      </c>
      <c r="G1453" s="2">
        <f t="shared" si="24"/>
        <v>39846.653099999996</v>
      </c>
      <c r="H1453" s="2">
        <f t="shared" si="27"/>
        <v>0.54999999987194315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1276770.1499999999</v>
      </c>
      <c r="D1454" s="1">
        <f>'P-VRIO'!E23</f>
        <v>418564.36</v>
      </c>
      <c r="E1454" s="1">
        <v>0</v>
      </c>
      <c r="F1454" s="1">
        <v>0</v>
      </c>
      <c r="G1454" s="2">
        <f t="shared" si="24"/>
        <v>40164.078529999999</v>
      </c>
      <c r="H1454" s="2">
        <f t="shared" si="27"/>
        <v>0.5099999998928979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73998.679999999993</v>
      </c>
      <c r="D1455" s="1">
        <f>'P-VRIO'!E24</f>
        <v>406128.25</v>
      </c>
      <c r="E1455" s="1">
        <v>0</v>
      </c>
      <c r="F1455" s="1">
        <v>0</v>
      </c>
      <c r="G1455" s="2">
        <f t="shared" si="24"/>
        <v>17725.103600000002</v>
      </c>
      <c r="H1455" s="2">
        <f t="shared" si="27"/>
        <v>0.57000000000698492</v>
      </c>
      <c r="I1455" s="10">
        <f t="shared" ref="I1455:I1460" si="30">G1455*H1455</f>
        <v>10103.30905212381</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1202771.47</v>
      </c>
      <c r="D1456" s="1">
        <f>'P-VRIO'!E25</f>
        <v>12436.11</v>
      </c>
      <c r="E1456" s="1">
        <v>0</v>
      </c>
      <c r="F1456" s="1">
        <v>0</v>
      </c>
      <c r="G1456" s="2">
        <f t="shared" si="24"/>
        <v>25780.517490000002</v>
      </c>
      <c r="H1456" s="2">
        <f t="shared" si="27"/>
        <v>0.5799999999726424</v>
      </c>
      <c r="I1456" s="10">
        <f t="shared" si="30"/>
        <v>14952.700143494709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49902.04</v>
      </c>
      <c r="E1461" s="1">
        <v>0</v>
      </c>
      <c r="F1461" s="1">
        <v>0</v>
      </c>
      <c r="G1461" s="2">
        <f t="shared" si="24"/>
        <v>2594.9060799999997</v>
      </c>
      <c r="H1461" s="2">
        <f t="shared" si="27"/>
        <v>4.0000000000873115E-2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49902.04</v>
      </c>
      <c r="E1467" s="1">
        <v>0</v>
      </c>
      <c r="F1467" s="1">
        <v>0</v>
      </c>
      <c r="G1467" s="2">
        <f t="shared" si="24"/>
        <v>3193.73056</v>
      </c>
      <c r="H1467" s="2">
        <f t="shared" si="27"/>
        <v>4.0000000000873115E-2</v>
      </c>
      <c r="I1467" s="10">
        <f t="shared" si="31"/>
        <v>127.74922240278849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13837.57</v>
      </c>
      <c r="D1480" s="6"/>
      <c r="E1480" s="6">
        <v>0</v>
      </c>
      <c r="F1480" s="6">
        <v>0</v>
      </c>
      <c r="G1480" s="7">
        <f t="shared" ref="G1480:G1580" si="34">B1480/1000*C1480</f>
        <v>13.837569999999999</v>
      </c>
      <c r="H1480" s="7">
        <f t="shared" ref="H1480:H1580" si="35">ABS(C1480-ROUND(C1480,0))</f>
        <v>0.43000000000029104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6557729.8099999996</v>
      </c>
      <c r="D1481" s="1">
        <v>0</v>
      </c>
      <c r="E1481" s="1">
        <v>0</v>
      </c>
      <c r="F1481" s="1">
        <v>0</v>
      </c>
      <c r="G1481" s="2">
        <f t="shared" si="34"/>
        <v>13115.45962</v>
      </c>
      <c r="H1481" s="2">
        <f t="shared" si="35"/>
        <v>0.19000000040978193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3648536.4699999997</v>
      </c>
      <c r="D1483" s="1">
        <v>0</v>
      </c>
      <c r="E1483" s="1">
        <v>0</v>
      </c>
      <c r="F1483" s="1">
        <v>0</v>
      </c>
      <c r="G1483" s="2">
        <f t="shared" si="34"/>
        <v>14594.14588</v>
      </c>
      <c r="H1483" s="2">
        <f t="shared" si="35"/>
        <v>0.46999999973922968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878735.08</v>
      </c>
      <c r="D1484" s="1">
        <v>0</v>
      </c>
      <c r="E1484" s="1">
        <v>0</v>
      </c>
      <c r="F1484" s="1">
        <v>0</v>
      </c>
      <c r="G1484" s="2">
        <f t="shared" si="34"/>
        <v>4393.6754000000001</v>
      </c>
      <c r="H1484" s="2">
        <f t="shared" si="35"/>
        <v>7.9999999958090484E-2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2634509.13</v>
      </c>
      <c r="D1485" s="1">
        <v>0</v>
      </c>
      <c r="E1485" s="1">
        <v>0</v>
      </c>
      <c r="F1485" s="1">
        <v>0</v>
      </c>
      <c r="G1485" s="2">
        <f t="shared" si="34"/>
        <v>15807.05478</v>
      </c>
      <c r="H1485" s="2">
        <f t="shared" si="35"/>
        <v>0.12999999988824129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18602.59</v>
      </c>
      <c r="D1486" s="1">
        <v>0</v>
      </c>
      <c r="E1486" s="1">
        <v>0</v>
      </c>
      <c r="F1486" s="1">
        <v>0</v>
      </c>
      <c r="G1486" s="2">
        <f t="shared" si="34"/>
        <v>130.21813</v>
      </c>
      <c r="H1486" s="2">
        <f t="shared" si="35"/>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14000</v>
      </c>
      <c r="D1487" s="1">
        <v>0</v>
      </c>
      <c r="E1487" s="1">
        <v>0</v>
      </c>
      <c r="F1487" s="1">
        <v>0</v>
      </c>
      <c r="G1487" s="2">
        <f t="shared" si="34"/>
        <v>112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54323.11</v>
      </c>
      <c r="D1489" s="1">
        <v>0</v>
      </c>
      <c r="E1489" s="1">
        <v>0</v>
      </c>
      <c r="F1489" s="1">
        <v>0</v>
      </c>
      <c r="G1489" s="2">
        <f t="shared" si="34"/>
        <v>543.23109999999997</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48366.559999999998</v>
      </c>
      <c r="D1491" s="1">
        <v>0</v>
      </c>
      <c r="E1491" s="1">
        <v>0</v>
      </c>
      <c r="F1491" s="1">
        <v>0</v>
      </c>
      <c r="G1491" s="2">
        <f t="shared" si="34"/>
        <v>580.39872000000003</v>
      </c>
      <c r="H1491" s="2">
        <f t="shared" si="35"/>
        <v>0.44000000000232831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2909193.34</v>
      </c>
      <c r="D1492" s="1">
        <v>0</v>
      </c>
      <c r="E1492" s="1">
        <v>0</v>
      </c>
      <c r="F1492" s="1">
        <v>0</v>
      </c>
      <c r="G1492" s="2">
        <f t="shared" si="34"/>
        <v>37819.513419999996</v>
      </c>
      <c r="H1492" s="2">
        <f t="shared" si="35"/>
        <v>0.33999999985098839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6558142.71</v>
      </c>
      <c r="D1499" s="1">
        <v>0</v>
      </c>
      <c r="E1499" s="1">
        <v>0</v>
      </c>
      <c r="F1499" s="1">
        <v>0</v>
      </c>
      <c r="G1499" s="2">
        <f t="shared" si="34"/>
        <v>131162.8542</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3648949.37</v>
      </c>
      <c r="D1501" s="1">
        <v>0</v>
      </c>
      <c r="E1501" s="1">
        <v>0</v>
      </c>
      <c r="F1501" s="1">
        <v>0</v>
      </c>
      <c r="G1501" s="2">
        <f t="shared" si="34"/>
        <v>80276.886140000002</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878735.08</v>
      </c>
      <c r="D1502" s="1">
        <v>0</v>
      </c>
      <c r="E1502" s="1">
        <v>0</v>
      </c>
      <c r="F1502" s="1">
        <v>0</v>
      </c>
      <c r="G1502" s="2">
        <f t="shared" si="34"/>
        <v>20210.90684</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2637106.83</v>
      </c>
      <c r="D1503" s="1">
        <v>0</v>
      </c>
      <c r="E1503" s="1">
        <v>0</v>
      </c>
      <c r="F1503" s="1">
        <v>0</v>
      </c>
      <c r="G1503" s="2">
        <f t="shared" si="34"/>
        <v>63290.563920000001</v>
      </c>
      <c r="H1503" s="2">
        <f t="shared" si="35"/>
        <v>0.16999999992549419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18517.79</v>
      </c>
      <c r="D1504" s="1">
        <v>0</v>
      </c>
      <c r="E1504" s="1">
        <v>0</v>
      </c>
      <c r="F1504" s="1">
        <v>0</v>
      </c>
      <c r="G1504" s="2">
        <f t="shared" si="34"/>
        <v>462.94475000000006</v>
      </c>
      <c r="H1504" s="2">
        <f t="shared" si="35"/>
        <v>0.20999999999912689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14000</v>
      </c>
      <c r="D1505" s="1">
        <v>0</v>
      </c>
      <c r="E1505" s="1">
        <v>0</v>
      </c>
      <c r="F1505" s="1">
        <v>0</v>
      </c>
      <c r="G1505" s="2">
        <f t="shared" si="34"/>
        <v>364</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54323.11</v>
      </c>
      <c r="D1507" s="1">
        <v>0</v>
      </c>
      <c r="E1507" s="1">
        <v>0</v>
      </c>
      <c r="F1507" s="1">
        <v>0</v>
      </c>
      <c r="G1507" s="2">
        <f t="shared" si="34"/>
        <v>1521.0470800000001</v>
      </c>
      <c r="H1507" s="2">
        <f t="shared" si="35"/>
        <v>0.11000000000058208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46266.559999999998</v>
      </c>
      <c r="D1509" s="1">
        <v>0</v>
      </c>
      <c r="E1509" s="1">
        <v>0</v>
      </c>
      <c r="F1509" s="1">
        <v>0</v>
      </c>
      <c r="G1509" s="2">
        <f t="shared" si="34"/>
        <v>1387.9967999999999</v>
      </c>
      <c r="H1509" s="2">
        <f t="shared" si="35"/>
        <v>0.44000000000232831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2909193.34</v>
      </c>
      <c r="D1510" s="1">
        <v>0</v>
      </c>
      <c r="E1510" s="1">
        <v>0</v>
      </c>
      <c r="F1510" s="1">
        <v>0</v>
      </c>
      <c r="G1510" s="2">
        <f t="shared" si="34"/>
        <v>90184.993539999996</v>
      </c>
      <c r="H1510" s="2">
        <f t="shared" si="35"/>
        <v>0.33999999985098839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13424.669999999925</v>
      </c>
      <c r="D1517" s="1">
        <v>0</v>
      </c>
      <c r="E1517" s="1">
        <v>0</v>
      </c>
      <c r="F1517" s="1">
        <v>0</v>
      </c>
      <c r="G1517" s="2">
        <f t="shared" si="34"/>
        <v>510.13745999999713</v>
      </c>
      <c r="H1517" s="2">
        <f t="shared" si="35"/>
        <v>0.33000000007450581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2100</v>
      </c>
      <c r="D1518" s="1">
        <v>0</v>
      </c>
      <c r="E1518" s="1">
        <v>0</v>
      </c>
      <c r="F1518" s="1">
        <v>0</v>
      </c>
      <c r="G1518" s="2">
        <f t="shared" si="34"/>
        <v>81.900000000000006</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2100</v>
      </c>
      <c r="D1524" s="1">
        <v>0</v>
      </c>
      <c r="E1524" s="1">
        <v>0</v>
      </c>
      <c r="F1524" s="1">
        <v>0</v>
      </c>
      <c r="G1524" s="2">
        <f t="shared" si="34"/>
        <v>94.5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2100</v>
      </c>
      <c r="D1560" s="1">
        <v>0</v>
      </c>
      <c r="E1560" s="1">
        <v>0</v>
      </c>
      <c r="F1560" s="1">
        <v>0</v>
      </c>
      <c r="G1560" s="2">
        <f t="shared" si="34"/>
        <v>170.1</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2100</v>
      </c>
      <c r="D1562" s="1">
        <v>0</v>
      </c>
      <c r="E1562" s="1">
        <v>0</v>
      </c>
      <c r="F1562" s="1">
        <v>0</v>
      </c>
      <c r="G1562" s="2">
        <f t="shared" si="34"/>
        <v>174.3</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11324.67</v>
      </c>
      <c r="D1576" s="1">
        <v>0</v>
      </c>
      <c r="E1576" s="1">
        <v>0</v>
      </c>
      <c r="F1576" s="1">
        <v>0</v>
      </c>
      <c r="G1576" s="2">
        <f t="shared" si="34"/>
        <v>1098.49299</v>
      </c>
      <c r="H1576" s="2">
        <f t="shared" si="35"/>
        <v>0.32999999999992724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11324.67</v>
      </c>
      <c r="D1578" s="1">
        <v>0</v>
      </c>
      <c r="E1578" s="1">
        <v>0</v>
      </c>
      <c r="F1578" s="1">
        <v>0</v>
      </c>
      <c r="G1578" s="2">
        <f t="shared" si="34"/>
        <v>1121.1423300000001</v>
      </c>
      <c r="H1578" s="2">
        <f t="shared" si="35"/>
        <v>0.32999999999992724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32512</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13788798</v>
      </c>
      <c r="I16" s="172">
        <f>'PR-RAS'!E6</f>
        <v>12045406.319999998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12220439</v>
      </c>
      <c r="I17" s="172">
        <f>'PR-RAS'!E151</f>
        <v>7477856.2800000003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504080</v>
      </c>
      <c r="I18" s="172">
        <f>'PR-RAS'!E645</f>
        <v>2245169.5299999993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36198010</v>
      </c>
      <c r="I20" s="175">
        <f>BILANCA!E7</f>
        <v>38964879.299999997</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2869453</v>
      </c>
      <c r="I21" s="177">
        <f>BILANCA!E68</f>
        <v>4599348.04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13838</v>
      </c>
      <c r="I22" s="177">
        <f>BILANCA!E176</f>
        <v>13424.67</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39053625</v>
      </c>
      <c r="I23" s="179">
        <f>BILANCA!E237</f>
        <v>43550802.670000002</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6462893</v>
      </c>
      <c r="I24" s="175">
        <f>'RAS-funkcijski'!E5</f>
        <v>1946046.84</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515012</v>
      </c>
      <c r="I25" s="177">
        <f>'RAS-funkcijski'!E35</f>
        <v>309078.67000000004</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2881546</v>
      </c>
      <c r="I26" s="177">
        <f>'RAS-funkcijski'!E88</f>
        <v>2271475.21</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501862</v>
      </c>
      <c r="I27" s="177">
        <f>'RAS-funkcijski'!E114</f>
        <v>443150.83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14267790</v>
      </c>
      <c r="I28" s="181">
        <f>'RAS-funkcijski'!E141</f>
        <v>9104693.2799999993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1276770.1499999999</v>
      </c>
      <c r="I29" s="175">
        <f>'P-VRIO'!E5</f>
        <v>468466.39999999997</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1276770.1499999999</v>
      </c>
      <c r="I30" s="177">
        <f>'P-VRIO'!E22</f>
        <v>468466.39999999997</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13837.57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13424.669999999925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2100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11324.67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D713" sqref="D7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13788798</v>
      </c>
      <c r="E6" s="53">
        <f>E7+E44+E50+E82+E106+E124+E133+E139</f>
        <v>12045406.319999998</v>
      </c>
      <c r="F6" s="54">
        <f t="shared" ref="F6:F131" si="0">IF(D6&lt;&gt;0,IF(E6/D6&gt;=100,"&gt;&gt;100",E6/D6*100),"-")</f>
        <v>87.356463703362678</v>
      </c>
    </row>
    <row r="7" spans="1:25" ht="12.75" customHeight="1" x14ac:dyDescent="0.2">
      <c r="A7" s="55">
        <v>61</v>
      </c>
      <c r="B7" s="307" t="s">
        <v>57</v>
      </c>
      <c r="C7" s="52" t="s">
        <v>58</v>
      </c>
      <c r="D7" s="53">
        <f t="shared" ref="D7:E7" si="1">D8+D17+D23+D29+D37+D40</f>
        <v>3541990</v>
      </c>
      <c r="E7" s="53">
        <f t="shared" si="1"/>
        <v>4329641.6000000006</v>
      </c>
      <c r="F7" s="54">
        <f t="shared" si="0"/>
        <v>122.23754443123782</v>
      </c>
    </row>
    <row r="8" spans="1:25" ht="12.75" customHeight="1" x14ac:dyDescent="0.2">
      <c r="A8" s="55">
        <v>611</v>
      </c>
      <c r="B8" s="87" t="s">
        <v>59</v>
      </c>
      <c r="C8" s="52" t="s">
        <v>60</v>
      </c>
      <c r="D8" s="53">
        <f t="shared" ref="D8:E8" si="2">SUM(D9:D14)-D15-D16</f>
        <v>3294738</v>
      </c>
      <c r="E8" s="53">
        <f t="shared" si="2"/>
        <v>4115086.36</v>
      </c>
      <c r="F8" s="54">
        <f t="shared" si="0"/>
        <v>124.89874339021799</v>
      </c>
    </row>
    <row r="9" spans="1:25" ht="12.75" customHeight="1" x14ac:dyDescent="0.2">
      <c r="A9" s="55">
        <v>6111</v>
      </c>
      <c r="B9" s="87" t="s">
        <v>61</v>
      </c>
      <c r="C9" s="52" t="s">
        <v>62</v>
      </c>
      <c r="D9" s="244">
        <v>4103461</v>
      </c>
      <c r="E9" s="244">
        <v>4830274.3</v>
      </c>
      <c r="F9" s="54">
        <f t="shared" si="0"/>
        <v>117.71220196804599</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808723</v>
      </c>
      <c r="E15" s="244">
        <v>715187.94</v>
      </c>
      <c r="F15" s="54">
        <f t="shared" si="0"/>
        <v>88.43422778874843</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243562</v>
      </c>
      <c r="E23" s="53">
        <f t="shared" si="4"/>
        <v>202268.21</v>
      </c>
      <c r="F23" s="54">
        <f t="shared" si="0"/>
        <v>83.045881541455557</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243562</v>
      </c>
      <c r="E27" s="244">
        <v>202268.21</v>
      </c>
      <c r="F27" s="54">
        <f t="shared" si="0"/>
        <v>83.045881541455557</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3690</v>
      </c>
      <c r="E29" s="53">
        <f t="shared" si="5"/>
        <v>12287.03</v>
      </c>
      <c r="F29" s="54">
        <f t="shared" si="0"/>
        <v>332.98184281842822</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3670</v>
      </c>
      <c r="E31" s="244">
        <v>12287.03</v>
      </c>
      <c r="F31" s="54">
        <f t="shared" si="0"/>
        <v>334.79645776566758</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20</v>
      </c>
      <c r="E33" s="244"/>
      <c r="F33" s="54">
        <f t="shared" si="0"/>
        <v>0</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9187806</v>
      </c>
      <c r="E50" s="53">
        <f>E51+E54+E59+E62+E65+E68+E71+E74+E77</f>
        <v>6510058.1199999992</v>
      </c>
      <c r="F50" s="54">
        <f t="shared" si="0"/>
        <v>70.855415536636272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9065938</v>
      </c>
      <c r="E59" s="53">
        <f t="shared" si="12"/>
        <v>6442612.9399999995</v>
      </c>
      <c r="F59" s="54">
        <f t="shared" si="0"/>
        <v>71.06394219770749</v>
      </c>
    </row>
    <row r="60" spans="1:6" ht="24" x14ac:dyDescent="0.2">
      <c r="A60" s="55">
        <v>6331</v>
      </c>
      <c r="B60" s="88" t="s">
        <v>163</v>
      </c>
      <c r="C60" s="52" t="s">
        <v>164</v>
      </c>
      <c r="D60" s="244">
        <v>8675938</v>
      </c>
      <c r="E60" s="244">
        <v>4833142.8499999996</v>
      </c>
      <c r="F60" s="54">
        <f t="shared" si="0"/>
        <v>55.70743878068285</v>
      </c>
    </row>
    <row r="61" spans="1:6" ht="24" x14ac:dyDescent="0.2">
      <c r="A61" s="55">
        <v>6332</v>
      </c>
      <c r="B61" s="88" t="s">
        <v>165</v>
      </c>
      <c r="C61" s="52" t="s">
        <v>166</v>
      </c>
      <c r="D61" s="244">
        <v>390000</v>
      </c>
      <c r="E61" s="244">
        <v>1609470.09</v>
      </c>
      <c r="F61" s="54">
        <f t="shared" si="0"/>
        <v>412.68463846153844</v>
      </c>
    </row>
    <row r="62" spans="1:6" ht="12.75" customHeight="1" x14ac:dyDescent="0.2">
      <c r="A62" s="55">
        <v>634</v>
      </c>
      <c r="B62" s="87" t="s">
        <v>167</v>
      </c>
      <c r="C62" s="52" t="s">
        <v>168</v>
      </c>
      <c r="D62" s="53">
        <f t="shared" ref="D62:E62" si="13">SUM(D63:D64)</f>
        <v>121868</v>
      </c>
      <c r="E62" s="53">
        <f t="shared" si="13"/>
        <v>67445.179999999993</v>
      </c>
      <c r="F62" s="54">
        <f t="shared" si="0"/>
        <v>55.342813535956935</v>
      </c>
    </row>
    <row r="63" spans="1:6" ht="12.75" customHeight="1" x14ac:dyDescent="0.2">
      <c r="A63" s="55">
        <v>6341</v>
      </c>
      <c r="B63" s="87" t="s">
        <v>169</v>
      </c>
      <c r="C63" s="52" t="s">
        <v>170</v>
      </c>
      <c r="D63" s="244">
        <v>121868</v>
      </c>
      <c r="E63" s="244">
        <v>67445.179999999993</v>
      </c>
      <c r="F63" s="54">
        <f t="shared" si="0"/>
        <v>55.342813535956935</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502606</v>
      </c>
      <c r="E82" s="53">
        <f t="shared" si="19"/>
        <v>421354.35000000003</v>
      </c>
      <c r="F82" s="54">
        <f t="shared" si="0"/>
        <v>83.833927569507736</v>
      </c>
    </row>
    <row r="83" spans="1:6" ht="12.75" customHeight="1" x14ac:dyDescent="0.2">
      <c r="A83" s="55">
        <v>641</v>
      </c>
      <c r="B83" s="87" t="s">
        <v>209</v>
      </c>
      <c r="C83" s="52" t="s">
        <v>210</v>
      </c>
      <c r="D83" s="53">
        <f t="shared" ref="D83:E83" si="20">SUM(D84:D90)</f>
        <v>1180</v>
      </c>
      <c r="E83" s="53">
        <f t="shared" si="20"/>
        <v>318.02</v>
      </c>
      <c r="F83" s="54">
        <f t="shared" si="0"/>
        <v>26.95084745762712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69</v>
      </c>
      <c r="E85" s="244">
        <v>3.33</v>
      </c>
      <c r="F85" s="54">
        <f t="shared" si="0"/>
        <v>4.8260869565217392</v>
      </c>
    </row>
    <row r="86" spans="1:6" ht="12.75" customHeight="1" x14ac:dyDescent="0.2">
      <c r="A86" s="55">
        <v>6414</v>
      </c>
      <c r="B86" s="87" t="s">
        <v>215</v>
      </c>
      <c r="C86" s="52" t="s">
        <v>216</v>
      </c>
      <c r="D86" s="244">
        <v>1111</v>
      </c>
      <c r="E86" s="244">
        <v>314.69</v>
      </c>
      <c r="F86" s="54">
        <f t="shared" si="0"/>
        <v>28.324932493249328</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501426</v>
      </c>
      <c r="E91" s="53">
        <f t="shared" si="21"/>
        <v>421036.33</v>
      </c>
      <c r="F91" s="54">
        <f t="shared" si="0"/>
        <v>83.967789863309832</v>
      </c>
    </row>
    <row r="92" spans="1:6" ht="12.75" customHeight="1" x14ac:dyDescent="0.2">
      <c r="A92" s="55">
        <v>6421</v>
      </c>
      <c r="B92" s="87" t="s">
        <v>227</v>
      </c>
      <c r="C92" s="52" t="s">
        <v>228</v>
      </c>
      <c r="D92" s="244">
        <v>7292</v>
      </c>
      <c r="E92" s="244">
        <v>8061.43</v>
      </c>
      <c r="F92" s="54">
        <f t="shared" si="0"/>
        <v>110.55170049369171</v>
      </c>
    </row>
    <row r="93" spans="1:6" ht="12.75" customHeight="1" x14ac:dyDescent="0.2">
      <c r="A93" s="55">
        <v>6422</v>
      </c>
      <c r="B93" s="87" t="s">
        <v>229</v>
      </c>
      <c r="C93" s="52" t="s">
        <v>230</v>
      </c>
      <c r="D93" s="244">
        <v>223084</v>
      </c>
      <c r="E93" s="244">
        <v>196175.06</v>
      </c>
      <c r="F93" s="54">
        <f t="shared" si="0"/>
        <v>87.937754388481466</v>
      </c>
    </row>
    <row r="94" spans="1:6" ht="12.75" customHeight="1" x14ac:dyDescent="0.2">
      <c r="A94" s="55">
        <v>6423</v>
      </c>
      <c r="B94" s="87" t="s">
        <v>231</v>
      </c>
      <c r="C94" s="52" t="s">
        <v>232</v>
      </c>
      <c r="D94" s="244">
        <v>230434</v>
      </c>
      <c r="E94" s="244">
        <v>194326.92</v>
      </c>
      <c r="F94" s="54">
        <f t="shared" si="0"/>
        <v>84.330836595294102</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40616</v>
      </c>
      <c r="E97" s="244">
        <v>22472.92</v>
      </c>
      <c r="F97" s="54">
        <f t="shared" si="0"/>
        <v>55.330214693716762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541396</v>
      </c>
      <c r="E106" s="53">
        <f t="shared" si="23"/>
        <v>768852.25</v>
      </c>
      <c r="F106" s="54">
        <f t="shared" si="0"/>
        <v>142.01291660817589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8854</v>
      </c>
      <c r="E112" s="53">
        <f t="shared" si="25"/>
        <v>234329.9</v>
      </c>
      <c r="F112" s="54">
        <f t="shared" si="0"/>
        <v>2646.5992771628644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4709</v>
      </c>
      <c r="E114" s="244">
        <v>3658.55</v>
      </c>
      <c r="F114" s="54">
        <f t="shared" si="0"/>
        <v>77.692716075599918</v>
      </c>
    </row>
    <row r="115" spans="1:6" ht="12.75" customHeight="1" x14ac:dyDescent="0.2">
      <c r="A115" s="55">
        <v>6524</v>
      </c>
      <c r="B115" s="87" t="s">
        <v>273</v>
      </c>
      <c r="C115" s="52" t="s">
        <v>274</v>
      </c>
      <c r="D115" s="244">
        <v>1760</v>
      </c>
      <c r="E115" s="244">
        <v>220653.62</v>
      </c>
      <c r="F115" s="54" t="str">
        <f t="shared" si="0"/>
        <v>&gt;&gt;100</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2385</v>
      </c>
      <c r="E117" s="244">
        <v>10017.73</v>
      </c>
      <c r="F117" s="54">
        <f t="shared" si="0"/>
        <v>420.03060796645701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532542</v>
      </c>
      <c r="E120" s="53">
        <f t="shared" si="26"/>
        <v>534522.35</v>
      </c>
      <c r="F120" s="54">
        <f t="shared" si="0"/>
        <v>100.37186738322987</v>
      </c>
    </row>
    <row r="121" spans="1:6" ht="12.75" customHeight="1" x14ac:dyDescent="0.2">
      <c r="A121" s="55">
        <v>6531</v>
      </c>
      <c r="B121" s="87" t="s">
        <v>285</v>
      </c>
      <c r="C121" s="52" t="s">
        <v>286</v>
      </c>
      <c r="D121" s="244">
        <v>65418</v>
      </c>
      <c r="E121" s="244">
        <v>80160.759999999995</v>
      </c>
      <c r="F121" s="54">
        <f t="shared" si="0"/>
        <v>122.53624384725916</v>
      </c>
    </row>
    <row r="122" spans="1:6" ht="12.75" customHeight="1" x14ac:dyDescent="0.2">
      <c r="A122" s="55">
        <v>6532</v>
      </c>
      <c r="B122" s="87" t="s">
        <v>287</v>
      </c>
      <c r="C122" s="52" t="s">
        <v>288</v>
      </c>
      <c r="D122" s="244">
        <v>467124</v>
      </c>
      <c r="E122" s="244">
        <v>454361.59</v>
      </c>
      <c r="F122" s="54">
        <f t="shared" si="0"/>
        <v>97.267875339310336</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15000</v>
      </c>
      <c r="E124" s="53">
        <f t="shared" si="27"/>
        <v>15000</v>
      </c>
      <c r="F124" s="54">
        <f t="shared" si="0"/>
        <v>100</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15000</v>
      </c>
      <c r="E128" s="53">
        <f t="shared" si="29"/>
        <v>15000</v>
      </c>
      <c r="F128" s="54">
        <f t="shared" si="0"/>
        <v>100</v>
      </c>
    </row>
    <row r="129" spans="1:6" ht="12.75" customHeight="1" x14ac:dyDescent="0.2">
      <c r="A129" s="55">
        <v>6631</v>
      </c>
      <c r="B129" s="88" t="s">
        <v>301</v>
      </c>
      <c r="C129" s="52" t="s">
        <v>302</v>
      </c>
      <c r="D129" s="244">
        <v>15000</v>
      </c>
      <c r="E129" s="244">
        <v>15000</v>
      </c>
      <c r="F129" s="54">
        <f t="shared" si="0"/>
        <v>100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500</v>
      </c>
      <c r="F139" s="54" t="str">
        <f t="shared" si="31"/>
        <v>-</v>
      </c>
    </row>
    <row r="140" spans="1:6" ht="12.75" customHeight="1" x14ac:dyDescent="0.2">
      <c r="A140" s="55">
        <v>681</v>
      </c>
      <c r="B140" s="87" t="s">
        <v>323</v>
      </c>
      <c r="C140" s="52" t="s">
        <v>324</v>
      </c>
      <c r="D140" s="53">
        <f t="shared" ref="D140:E140" si="34">SUM(D141:D149)</f>
        <v>0</v>
      </c>
      <c r="E140" s="53">
        <f t="shared" si="34"/>
        <v>500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v>500</v>
      </c>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12220439</v>
      </c>
      <c r="E151" s="53">
        <f t="shared" si="35"/>
        <v>7477856.2800000003</v>
      </c>
      <c r="F151" s="54">
        <f t="shared" si="31"/>
        <v>61.191388296279705</v>
      </c>
    </row>
    <row r="152" spans="1:6" ht="12.75" customHeight="1" x14ac:dyDescent="0.2">
      <c r="A152" s="55">
        <v>31</v>
      </c>
      <c r="B152" s="87" t="s">
        <v>346</v>
      </c>
      <c r="C152" s="52" t="s">
        <v>347</v>
      </c>
      <c r="D152" s="53">
        <f t="shared" ref="D152:E152" si="36">D153+D158+D159</f>
        <v>921056</v>
      </c>
      <c r="E152" s="53">
        <f t="shared" si="36"/>
        <v>878735.08</v>
      </c>
      <c r="F152" s="54">
        <f t="shared" si="31"/>
        <v>95.405174061077716</v>
      </c>
    </row>
    <row r="153" spans="1:6" ht="12.75" customHeight="1" x14ac:dyDescent="0.2">
      <c r="A153" s="55">
        <v>311</v>
      </c>
      <c r="B153" s="87" t="s">
        <v>348</v>
      </c>
      <c r="C153" s="52" t="s">
        <v>349</v>
      </c>
      <c r="D153" s="53">
        <f t="shared" ref="D153:E153" si="37">SUM(D154:D157)</f>
        <v>755823</v>
      </c>
      <c r="E153" s="53">
        <f t="shared" si="37"/>
        <v>702880.87</v>
      </c>
      <c r="F153" s="54">
        <f t="shared" si="31"/>
        <v>92.995432793127492</v>
      </c>
    </row>
    <row r="154" spans="1:6" ht="12.75" customHeight="1" x14ac:dyDescent="0.2">
      <c r="A154" s="55">
        <v>3111</v>
      </c>
      <c r="B154" s="87" t="s">
        <v>350</v>
      </c>
      <c r="C154" s="52" t="s">
        <v>351</v>
      </c>
      <c r="D154" s="244">
        <v>755823</v>
      </c>
      <c r="E154" s="244">
        <v>702880.87</v>
      </c>
      <c r="F154" s="54">
        <f t="shared" si="31"/>
        <v>92.995432793127492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66556</v>
      </c>
      <c r="E158" s="244">
        <v>88017.21</v>
      </c>
      <c r="F158" s="54">
        <f t="shared" si="31"/>
        <v>132.24534226816516</v>
      </c>
    </row>
    <row r="159" spans="1:6" ht="12.75" customHeight="1" x14ac:dyDescent="0.2">
      <c r="A159" s="55">
        <v>313</v>
      </c>
      <c r="B159" s="87" t="s">
        <v>360</v>
      </c>
      <c r="C159" s="52" t="s">
        <v>361</v>
      </c>
      <c r="D159" s="53">
        <f t="shared" ref="D159:E159" si="38">SUM(D160:D162)</f>
        <v>98677</v>
      </c>
      <c r="E159" s="53">
        <f t="shared" si="38"/>
        <v>87837</v>
      </c>
      <c r="F159" s="54">
        <f t="shared" si="31"/>
        <v>89.014664004783285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98677</v>
      </c>
      <c r="E161" s="244">
        <v>87837</v>
      </c>
      <c r="F161" s="54">
        <f t="shared" si="31"/>
        <v>89.014664004783285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2712006</v>
      </c>
      <c r="E163" s="53">
        <f t="shared" si="39"/>
        <v>2634509.13</v>
      </c>
      <c r="F163" s="54">
        <f t="shared" si="31"/>
        <v>97.142452118468753</v>
      </c>
    </row>
    <row r="164" spans="1:6" ht="12.75" customHeight="1" x14ac:dyDescent="0.2">
      <c r="A164" s="55">
        <v>321</v>
      </c>
      <c r="B164" s="87" t="s">
        <v>369</v>
      </c>
      <c r="C164" s="52" t="s">
        <v>370</v>
      </c>
      <c r="D164" s="53">
        <f t="shared" ref="D164:E164" si="40">SUM(D165:D168)</f>
        <v>43955</v>
      </c>
      <c r="E164" s="53">
        <f t="shared" si="40"/>
        <v>46394.89</v>
      </c>
      <c r="F164" s="54">
        <f t="shared" si="31"/>
        <v>105.5508815834376</v>
      </c>
    </row>
    <row r="165" spans="1:6" ht="12.75" customHeight="1" x14ac:dyDescent="0.2">
      <c r="A165" s="55">
        <v>3211</v>
      </c>
      <c r="B165" s="87" t="s">
        <v>371</v>
      </c>
      <c r="C165" s="52" t="s">
        <v>372</v>
      </c>
      <c r="D165" s="244">
        <v>6575</v>
      </c>
      <c r="E165" s="244">
        <v>12975.66</v>
      </c>
      <c r="F165" s="54">
        <f t="shared" si="31"/>
        <v>197.34844106463879</v>
      </c>
    </row>
    <row r="166" spans="1:6" ht="12.75" customHeight="1" x14ac:dyDescent="0.2">
      <c r="A166" s="55">
        <v>3212</v>
      </c>
      <c r="B166" s="87" t="s">
        <v>373</v>
      </c>
      <c r="C166" s="52" t="s">
        <v>374</v>
      </c>
      <c r="D166" s="244">
        <v>31470</v>
      </c>
      <c r="E166" s="244">
        <v>32306.73</v>
      </c>
      <c r="F166" s="54">
        <f t="shared" si="31"/>
        <v>102.65881792183032</v>
      </c>
    </row>
    <row r="167" spans="1:6" ht="12.75" customHeight="1" x14ac:dyDescent="0.2">
      <c r="A167" s="55">
        <v>3213</v>
      </c>
      <c r="B167" s="87" t="s">
        <v>375</v>
      </c>
      <c r="C167" s="52" t="s">
        <v>376</v>
      </c>
      <c r="D167" s="244">
        <v>5910</v>
      </c>
      <c r="E167" s="244">
        <v>1112.5</v>
      </c>
      <c r="F167" s="54">
        <f t="shared" si="31"/>
        <v>18.824027072758039</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272724</v>
      </c>
      <c r="E169" s="53">
        <f t="shared" si="41"/>
        <v>389226.76</v>
      </c>
      <c r="F169" s="54">
        <f t="shared" si="31"/>
        <v>142.71819128496207</v>
      </c>
    </row>
    <row r="170" spans="1:6" ht="12.75" customHeight="1" x14ac:dyDescent="0.2">
      <c r="A170" s="55">
        <v>3221</v>
      </c>
      <c r="B170" s="87" t="s">
        <v>381</v>
      </c>
      <c r="C170" s="52" t="s">
        <v>382</v>
      </c>
      <c r="D170" s="244">
        <v>26944</v>
      </c>
      <c r="E170" s="244">
        <v>38906.959999999999</v>
      </c>
      <c r="F170" s="54">
        <f t="shared" si="31"/>
        <v>144.39934679334917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243505</v>
      </c>
      <c r="E172" s="244">
        <v>343467.43</v>
      </c>
      <c r="F172" s="54">
        <f t="shared" si="31"/>
        <v>141.05148970247018</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c r="E174" s="244">
        <v>4772.42</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2275</v>
      </c>
      <c r="E176" s="244">
        <v>2079.9499999999998</v>
      </c>
      <c r="F176" s="54">
        <f t="shared" si="31"/>
        <v>91.426373626373618</v>
      </c>
    </row>
    <row r="177" spans="1:6" ht="12.75" customHeight="1" x14ac:dyDescent="0.2">
      <c r="A177" s="55">
        <v>323</v>
      </c>
      <c r="B177" s="87" t="s">
        <v>395</v>
      </c>
      <c r="C177" s="52" t="s">
        <v>396</v>
      </c>
      <c r="D177" s="53">
        <f t="shared" ref="D177:E177" si="42">SUM(D178:D186)</f>
        <v>2033172</v>
      </c>
      <c r="E177" s="53">
        <f t="shared" si="42"/>
        <v>1980878.9699999997</v>
      </c>
      <c r="F177" s="54">
        <f t="shared" si="31"/>
        <v>97.428007566501989</v>
      </c>
    </row>
    <row r="178" spans="1:6" ht="12.75" customHeight="1" x14ac:dyDescent="0.2">
      <c r="A178" s="55">
        <v>3231</v>
      </c>
      <c r="B178" s="87" t="s">
        <v>397</v>
      </c>
      <c r="C178" s="52" t="s">
        <v>398</v>
      </c>
      <c r="D178" s="244">
        <v>46738</v>
      </c>
      <c r="E178" s="244">
        <v>49236.39</v>
      </c>
      <c r="F178" s="54">
        <f t="shared" si="31"/>
        <v>105.34552184517952</v>
      </c>
    </row>
    <row r="179" spans="1:6" ht="12.75" customHeight="1" x14ac:dyDescent="0.2">
      <c r="A179" s="55">
        <v>3232</v>
      </c>
      <c r="B179" s="87" t="s">
        <v>399</v>
      </c>
      <c r="C179" s="52" t="s">
        <v>400</v>
      </c>
      <c r="D179" s="244">
        <v>799427</v>
      </c>
      <c r="E179" s="244">
        <v>717053.02</v>
      </c>
      <c r="F179" s="54">
        <f t="shared" si="31"/>
        <v>89.695872168440644</v>
      </c>
    </row>
    <row r="180" spans="1:6" ht="12.75" customHeight="1" x14ac:dyDescent="0.2">
      <c r="A180" s="55">
        <v>3233</v>
      </c>
      <c r="B180" s="87" t="s">
        <v>401</v>
      </c>
      <c r="C180" s="52" t="s">
        <v>402</v>
      </c>
      <c r="D180" s="244">
        <v>72575</v>
      </c>
      <c r="E180" s="244">
        <v>86674.5</v>
      </c>
      <c r="F180" s="54">
        <f t="shared" si="31"/>
        <v>119.42748880468481</v>
      </c>
    </row>
    <row r="181" spans="1:6" ht="12.75" customHeight="1" x14ac:dyDescent="0.2">
      <c r="A181" s="55">
        <v>3234</v>
      </c>
      <c r="B181" s="87" t="s">
        <v>403</v>
      </c>
      <c r="C181" s="52" t="s">
        <v>404</v>
      </c>
      <c r="D181" s="244">
        <v>332636</v>
      </c>
      <c r="E181" s="244">
        <v>335572.74</v>
      </c>
      <c r="F181" s="54">
        <f t="shared" si="31"/>
        <v>100.88286896186823</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548585</v>
      </c>
      <c r="E184" s="244">
        <v>599420.56999999995</v>
      </c>
      <c r="F184" s="54">
        <f t="shared" si="31"/>
        <v>109.26667152765749</v>
      </c>
    </row>
    <row r="185" spans="1:6" ht="12.75" customHeight="1" x14ac:dyDescent="0.2">
      <c r="A185" s="55">
        <v>3238</v>
      </c>
      <c r="B185" s="87" t="s">
        <v>411</v>
      </c>
      <c r="C185" s="52" t="s">
        <v>412</v>
      </c>
      <c r="D185" s="244">
        <v>74793</v>
      </c>
      <c r="E185" s="244">
        <v>86576.58</v>
      </c>
      <c r="F185" s="54">
        <f t="shared" si="31"/>
        <v>115.75492358910593</v>
      </c>
    </row>
    <row r="186" spans="1:6" ht="12.75" customHeight="1" x14ac:dyDescent="0.2">
      <c r="A186" s="55">
        <v>3239</v>
      </c>
      <c r="B186" s="87" t="s">
        <v>413</v>
      </c>
      <c r="C186" s="52" t="s">
        <v>414</v>
      </c>
      <c r="D186" s="244">
        <v>158418</v>
      </c>
      <c r="E186" s="244">
        <v>106345.17</v>
      </c>
      <c r="F186" s="54">
        <f t="shared" si="31"/>
        <v>67.129473923417791</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362155</v>
      </c>
      <c r="E188" s="53">
        <f t="shared" si="43"/>
        <v>218008.51</v>
      </c>
      <c r="F188" s="54">
        <f t="shared" si="31"/>
        <v>60.197570101199759</v>
      </c>
    </row>
    <row r="189" spans="1:6" ht="12.75" customHeight="1" x14ac:dyDescent="0.2">
      <c r="A189" s="55">
        <v>3291</v>
      </c>
      <c r="B189" s="234" t="s">
        <v>419</v>
      </c>
      <c r="C189" s="52" t="s">
        <v>420</v>
      </c>
      <c r="D189" s="244">
        <v>187143</v>
      </c>
      <c r="E189" s="244">
        <v>72014.27</v>
      </c>
      <c r="F189" s="54">
        <f t="shared" si="31"/>
        <v>38.480878258871556</v>
      </c>
    </row>
    <row r="190" spans="1:6" ht="12.75" customHeight="1" x14ac:dyDescent="0.2">
      <c r="A190" s="55">
        <v>3292</v>
      </c>
      <c r="B190" s="87" t="s">
        <v>421</v>
      </c>
      <c r="C190" s="52" t="s">
        <v>422</v>
      </c>
      <c r="D190" s="244">
        <v>26266</v>
      </c>
      <c r="E190" s="244">
        <v>30463.21</v>
      </c>
      <c r="F190" s="54">
        <f t="shared" si="31"/>
        <v>115.97963146272747</v>
      </c>
    </row>
    <row r="191" spans="1:6" ht="12.75" customHeight="1" x14ac:dyDescent="0.2">
      <c r="A191" s="55">
        <v>3293</v>
      </c>
      <c r="B191" s="87" t="s">
        <v>423</v>
      </c>
      <c r="C191" s="52" t="s">
        <v>424</v>
      </c>
      <c r="D191" s="244">
        <v>57239</v>
      </c>
      <c r="E191" s="244">
        <v>59210.89</v>
      </c>
      <c r="F191" s="54">
        <f t="shared" si="31"/>
        <v>103.44501126854068</v>
      </c>
    </row>
    <row r="192" spans="1:6" ht="12.75" customHeight="1" x14ac:dyDescent="0.2">
      <c r="A192" s="55">
        <v>3294</v>
      </c>
      <c r="B192" s="87" t="s">
        <v>425</v>
      </c>
      <c r="C192" s="52" t="s">
        <v>426</v>
      </c>
      <c r="D192" s="244">
        <v>9247</v>
      </c>
      <c r="E192" s="244">
        <v>9247.16</v>
      </c>
      <c r="F192" s="54">
        <f t="shared" si="31"/>
        <v>100.00173029090516</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82260</v>
      </c>
      <c r="E195" s="244">
        <v>47072.98</v>
      </c>
      <c r="F195" s="54">
        <f t="shared" si="31"/>
        <v>57.224629224410407</v>
      </c>
    </row>
    <row r="196" spans="1:6" ht="12.75" customHeight="1" x14ac:dyDescent="0.2">
      <c r="A196" s="55">
        <v>34</v>
      </c>
      <c r="B196" s="234" t="s">
        <v>433</v>
      </c>
      <c r="C196" s="52" t="s">
        <v>434</v>
      </c>
      <c r="D196" s="53">
        <f t="shared" ref="D196:E196" si="44">D197+D202+D210</f>
        <v>18364</v>
      </c>
      <c r="E196" s="53">
        <f t="shared" si="44"/>
        <v>18602.59</v>
      </c>
      <c r="F196" s="54">
        <f t="shared" si="31"/>
        <v>101.29922674798519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18364</v>
      </c>
      <c r="E210" s="53">
        <f t="shared" si="47"/>
        <v>18602.59</v>
      </c>
      <c r="F210" s="54">
        <f t="shared" si="31"/>
        <v>101.29922674798519</v>
      </c>
    </row>
    <row r="211" spans="1:6" ht="12.75" customHeight="1" x14ac:dyDescent="0.2">
      <c r="A211" s="55">
        <v>3431</v>
      </c>
      <c r="B211" s="234" t="s">
        <v>463</v>
      </c>
      <c r="C211" s="52" t="s">
        <v>464</v>
      </c>
      <c r="D211" s="244">
        <v>18364</v>
      </c>
      <c r="E211" s="244">
        <v>18602.59</v>
      </c>
      <c r="F211" s="54">
        <f t="shared" si="31"/>
        <v>101.29922674798519</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331947</v>
      </c>
      <c r="E215" s="53">
        <f t="shared" si="48"/>
        <v>361549.82999999996</v>
      </c>
      <c r="F215" s="54">
        <f t="shared" si="31"/>
        <v>108.91793870708275</v>
      </c>
    </row>
    <row r="216" spans="1:6" ht="12.75" customHeight="1" x14ac:dyDescent="0.2">
      <c r="A216" s="55">
        <v>351</v>
      </c>
      <c r="B216" s="87" t="s">
        <v>473</v>
      </c>
      <c r="C216" s="52" t="s">
        <v>474</v>
      </c>
      <c r="D216" s="53">
        <f t="shared" ref="D216:E216" si="49">SUM(D217:D218)</f>
        <v>46694</v>
      </c>
      <c r="E216" s="53">
        <f t="shared" si="49"/>
        <v>127158.03</v>
      </c>
      <c r="F216" s="54">
        <f t="shared" si="31"/>
        <v>272.32198997729904</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46694</v>
      </c>
      <c r="E218" s="244">
        <v>127158.03</v>
      </c>
      <c r="F218" s="54">
        <f t="shared" si="31"/>
        <v>272.32198997729904</v>
      </c>
    </row>
    <row r="219" spans="1:6" ht="24" x14ac:dyDescent="0.2">
      <c r="A219" s="55">
        <v>352</v>
      </c>
      <c r="B219" s="87" t="s">
        <v>479</v>
      </c>
      <c r="C219" s="52" t="s">
        <v>480</v>
      </c>
      <c r="D219" s="53">
        <f t="shared" ref="D219:E219" si="50">SUM(D220:D222)</f>
        <v>285253</v>
      </c>
      <c r="E219" s="53">
        <f t="shared" si="50"/>
        <v>234391.8</v>
      </c>
      <c r="F219" s="54">
        <f t="shared" si="31"/>
        <v>82.16979313101001</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285253</v>
      </c>
      <c r="E222" s="244">
        <v>234391.8</v>
      </c>
      <c r="F222" s="54">
        <f t="shared" si="31"/>
        <v>82.16979313101001</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1598717</v>
      </c>
      <c r="E224" s="53">
        <f t="shared" si="51"/>
        <v>1734729.59</v>
      </c>
      <c r="F224" s="54">
        <f t="shared" ref="F224:F235" si="52">IF(D224&lt;&gt;0,IF(E224/D224&gt;=100,"&gt;&gt;100",E224/D224*100),"-")</f>
        <v>108.50760891389784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260392</v>
      </c>
      <c r="E231" s="53">
        <f t="shared" si="55"/>
        <v>144222.42000000001</v>
      </c>
      <c r="F231" s="54">
        <f t="shared" si="52"/>
        <v>55.38665550400934</v>
      </c>
    </row>
    <row r="232" spans="1:6" ht="12.75" customHeight="1" x14ac:dyDescent="0.2">
      <c r="A232" s="55">
        <v>3631</v>
      </c>
      <c r="B232" s="87" t="s">
        <v>505</v>
      </c>
      <c r="C232" s="52" t="s">
        <v>506</v>
      </c>
      <c r="D232" s="244">
        <v>43511</v>
      </c>
      <c r="E232" s="244"/>
      <c r="F232" s="54">
        <f t="shared" si="52"/>
        <v>0</v>
      </c>
    </row>
    <row r="233" spans="1:6" ht="12.75" customHeight="1" x14ac:dyDescent="0.2">
      <c r="A233" s="55">
        <v>3632</v>
      </c>
      <c r="B233" s="87" t="s">
        <v>507</v>
      </c>
      <c r="C233" s="52" t="s">
        <v>508</v>
      </c>
      <c r="D233" s="244">
        <v>216881</v>
      </c>
      <c r="E233" s="244">
        <v>144222.42000000001</v>
      </c>
      <c r="F233" s="54">
        <f t="shared" si="52"/>
        <v>66.498411571322521</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233375</v>
      </c>
      <c r="E236" s="53">
        <f t="shared" si="56"/>
        <v>308150.83</v>
      </c>
      <c r="F236" s="54">
        <f t="shared" ref="F236:F239" si="57">IF(D236&lt;&gt;0,IF(E236/D236&gt;=100,"&gt;&gt;100",E236/D236*100),"-")</f>
        <v>132.04106266738083</v>
      </c>
    </row>
    <row r="237" spans="1:6" ht="12.75" customHeight="1" x14ac:dyDescent="0.2">
      <c r="A237" s="55" t="s">
        <v>515</v>
      </c>
      <c r="B237" s="87" t="s">
        <v>516</v>
      </c>
      <c r="C237" s="52" t="s">
        <v>515</v>
      </c>
      <c r="D237" s="244">
        <v>233375</v>
      </c>
      <c r="E237" s="244">
        <v>308150.83</v>
      </c>
      <c r="F237" s="54">
        <f t="shared" si="57"/>
        <v>132.04106266738083</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1104950</v>
      </c>
      <c r="E240" s="53">
        <f t="shared" si="58"/>
        <v>1282356.3400000001</v>
      </c>
      <c r="F240" s="54">
        <f t="shared" ref="F240:F243" si="59">IF(D240&lt;&gt;0,IF(E240/D240&gt;=100,"&gt;&gt;100",E240/D240*100),"-")</f>
        <v>116.05559889587764</v>
      </c>
    </row>
    <row r="241" spans="1:6" ht="24" x14ac:dyDescent="0.2">
      <c r="A241" s="55">
        <v>3672</v>
      </c>
      <c r="B241" s="87" t="s">
        <v>523</v>
      </c>
      <c r="C241" s="52" t="s">
        <v>524</v>
      </c>
      <c r="D241" s="244">
        <v>1104950</v>
      </c>
      <c r="E241" s="244">
        <v>1221568.8400000001</v>
      </c>
      <c r="F241" s="54">
        <f t="shared" si="59"/>
        <v>110.55421874292955</v>
      </c>
    </row>
    <row r="242" spans="1:6" ht="24" x14ac:dyDescent="0.2">
      <c r="A242" s="55">
        <v>3673</v>
      </c>
      <c r="B242" s="87" t="s">
        <v>525</v>
      </c>
      <c r="C242" s="52" t="s">
        <v>526</v>
      </c>
      <c r="D242" s="244"/>
      <c r="E242" s="244">
        <v>60787.5</v>
      </c>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295089</v>
      </c>
      <c r="E252" s="53">
        <f t="shared" si="63"/>
        <v>343823.11</v>
      </c>
      <c r="F252" s="54">
        <f t="shared" ref="F252:F258" si="64">IF(D252&lt;&gt;0,IF(E252/D252&gt;=100,"&gt;&gt;100",E252/D252*100),"-")</f>
        <v>116.51505478008329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295089</v>
      </c>
      <c r="E259" s="53">
        <f t="shared" si="66"/>
        <v>343823.11</v>
      </c>
      <c r="F259" s="54">
        <f t="shared" ref="F259:F262" si="67">IF(D259&lt;&gt;0,IF(E259/D259&gt;=100,"&gt;&gt;100",E259/D259*100),"-")</f>
        <v>116.51505478008329</v>
      </c>
    </row>
    <row r="260" spans="1:6" ht="12.75" customHeight="1" x14ac:dyDescent="0.2">
      <c r="A260" s="55">
        <v>3721</v>
      </c>
      <c r="B260" s="87" t="s">
        <v>557</v>
      </c>
      <c r="C260" s="52" t="s">
        <v>558</v>
      </c>
      <c r="D260" s="244">
        <v>251150</v>
      </c>
      <c r="E260" s="244">
        <v>289500</v>
      </c>
      <c r="F260" s="54">
        <f t="shared" si="67"/>
        <v>115.26975910810273</v>
      </c>
    </row>
    <row r="261" spans="1:6" ht="12.75" customHeight="1" x14ac:dyDescent="0.2">
      <c r="A261" s="55">
        <v>3722</v>
      </c>
      <c r="B261" s="87" t="s">
        <v>559</v>
      </c>
      <c r="C261" s="52" t="s">
        <v>560</v>
      </c>
      <c r="D261" s="244">
        <v>43939</v>
      </c>
      <c r="E261" s="244">
        <v>54323.11</v>
      </c>
      <c r="F261" s="54">
        <f t="shared" si="67"/>
        <v>123.63301395115955</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6343260</v>
      </c>
      <c r="E263" s="53">
        <f t="shared" si="68"/>
        <v>1505906.95</v>
      </c>
      <c r="F263" s="54">
        <f t="shared" ref="F263:F267" si="69">IF(D263&lt;&gt;0,IF(E263/D263&gt;=100,"&gt;&gt;100",E263/D263*100),"-")</f>
        <v>23.740268410880208</v>
      </c>
    </row>
    <row r="264" spans="1:6" ht="12.75" customHeight="1" x14ac:dyDescent="0.2">
      <c r="A264" s="55">
        <v>381</v>
      </c>
      <c r="B264" s="87" t="s">
        <v>565</v>
      </c>
      <c r="C264" s="52" t="s">
        <v>566</v>
      </c>
      <c r="D264" s="53">
        <f t="shared" ref="D264:E264" si="70">SUM(D265:D267)</f>
        <v>1221056</v>
      </c>
      <c r="E264" s="53">
        <f t="shared" si="70"/>
        <v>1210834.93</v>
      </c>
      <c r="F264" s="54">
        <f t="shared" si="69"/>
        <v>99.162931921222281</v>
      </c>
    </row>
    <row r="265" spans="1:6" ht="12.75" customHeight="1" x14ac:dyDescent="0.2">
      <c r="A265" s="55">
        <v>3811</v>
      </c>
      <c r="B265" s="87" t="s">
        <v>567</v>
      </c>
      <c r="C265" s="52" t="s">
        <v>568</v>
      </c>
      <c r="D265" s="244">
        <v>1221056</v>
      </c>
      <c r="E265" s="244">
        <v>1210834.93</v>
      </c>
      <c r="F265" s="54">
        <f t="shared" si="69"/>
        <v>99.162931921222281</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4251668</v>
      </c>
      <c r="E273" s="53">
        <f t="shared" si="73"/>
        <v>0</v>
      </c>
      <c r="F273" s="54">
        <f t="shared" ref="F273:F284" si="74">IF(D273&lt;&gt;0,IF(E273/D273&gt;=100,"&gt;&gt;100",E273/D273*100),"-")</f>
        <v>0</v>
      </c>
    </row>
    <row r="274" spans="1:6" ht="12.75" customHeight="1" x14ac:dyDescent="0.2">
      <c r="A274" s="55">
        <v>3831</v>
      </c>
      <c r="B274" s="87" t="s">
        <v>585</v>
      </c>
      <c r="C274" s="52" t="s">
        <v>586</v>
      </c>
      <c r="D274" s="244">
        <v>3791229</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v>460439</v>
      </c>
      <c r="E276" s="244"/>
      <c r="F276" s="54">
        <f t="shared" si="74"/>
        <v>0</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870536</v>
      </c>
      <c r="E279" s="53">
        <f t="shared" si="75"/>
        <v>295072.02</v>
      </c>
      <c r="F279" s="54">
        <f t="shared" si="74"/>
        <v>33.895441429188452</v>
      </c>
    </row>
    <row r="280" spans="1:6" ht="24" x14ac:dyDescent="0.2">
      <c r="A280" s="55">
        <v>3861</v>
      </c>
      <c r="B280" s="87" t="s">
        <v>596</v>
      </c>
      <c r="C280" s="52" t="s">
        <v>597</v>
      </c>
      <c r="D280" s="244">
        <v>870536</v>
      </c>
      <c r="E280" s="244">
        <v>295072.02</v>
      </c>
      <c r="F280" s="54">
        <f t="shared" si="74"/>
        <v>33.895441429188452</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12220439</v>
      </c>
      <c r="E289" s="53">
        <f t="shared" si="79"/>
        <v>7477856.2800000003</v>
      </c>
      <c r="F289" s="54">
        <f t="shared" si="76"/>
        <v>61.191388296279705</v>
      </c>
    </row>
    <row r="290" spans="1:6" ht="12.75" customHeight="1" x14ac:dyDescent="0.2">
      <c r="A290" s="55" t="s">
        <v>606</v>
      </c>
      <c r="B290" s="87" t="s">
        <v>617</v>
      </c>
      <c r="C290" s="52" t="s">
        <v>618</v>
      </c>
      <c r="D290" s="53">
        <f>IF(D6&gt;=D289,D6-D289,0)</f>
        <v>1568359</v>
      </c>
      <c r="E290" s="53">
        <f>IF(E6&gt;=E289,E6-E289,0)</f>
        <v>4567550.0399999982</v>
      </c>
      <c r="F290" s="54">
        <f t="shared" si="76"/>
        <v>291.23115562189514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38099379</v>
      </c>
      <c r="E292" s="244">
        <v>39277738.740000002</v>
      </c>
      <c r="F292" s="54">
        <f t="shared" si="76"/>
        <v>103.09285812768761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107070</v>
      </c>
      <c r="E294" s="244">
        <v>160152.57</v>
      </c>
      <c r="F294" s="54">
        <f t="shared" si="76"/>
        <v>149.57744466237043</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149301</v>
      </c>
      <c r="E298" s="53">
        <f t="shared" si="80"/>
        <v>82732.340000000011</v>
      </c>
      <c r="F298" s="54">
        <f t="shared" ref="F298:F418" si="81">IF(D298&lt;&gt;0,IF(E298/D298&gt;=100,"&gt;&gt;100",E298/D298*100),"-")</f>
        <v>55.413118465382013</v>
      </c>
    </row>
    <row r="299" spans="1:6" ht="12.75" customHeight="1" x14ac:dyDescent="0.2">
      <c r="A299" s="55">
        <v>71</v>
      </c>
      <c r="B299" s="87" t="s">
        <v>634</v>
      </c>
      <c r="C299" s="52" t="s">
        <v>635</v>
      </c>
      <c r="D299" s="53">
        <f t="shared" ref="D299:E299" si="82">D300+D304</f>
        <v>149098</v>
      </c>
      <c r="E299" s="53">
        <f t="shared" si="82"/>
        <v>77400.600000000006</v>
      </c>
      <c r="F299" s="54">
        <f t="shared" si="81"/>
        <v>51.912567573005674</v>
      </c>
    </row>
    <row r="300" spans="1:6" ht="24" x14ac:dyDescent="0.2">
      <c r="A300" s="55">
        <v>711</v>
      </c>
      <c r="B300" s="87" t="s">
        <v>636</v>
      </c>
      <c r="C300" s="52" t="s">
        <v>637</v>
      </c>
      <c r="D300" s="53">
        <f t="shared" ref="D300:E300" si="83">SUM(D301:D303)</f>
        <v>149098</v>
      </c>
      <c r="E300" s="53">
        <f t="shared" si="83"/>
        <v>77400.600000000006</v>
      </c>
      <c r="F300" s="54">
        <f t="shared" si="81"/>
        <v>51.912567573005674</v>
      </c>
    </row>
    <row r="301" spans="1:6" ht="12.75" customHeight="1" x14ac:dyDescent="0.2">
      <c r="A301" s="55">
        <v>7111</v>
      </c>
      <c r="B301" s="87" t="s">
        <v>638</v>
      </c>
      <c r="C301" s="52" t="s">
        <v>639</v>
      </c>
      <c r="D301" s="244">
        <v>149098</v>
      </c>
      <c r="E301" s="244">
        <v>77400.600000000006</v>
      </c>
      <c r="F301" s="54">
        <f t="shared" si="81"/>
        <v>51.912567573005674</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203</v>
      </c>
      <c r="E311" s="53">
        <f t="shared" si="85"/>
        <v>5331.74</v>
      </c>
      <c r="F311" s="54">
        <f t="shared" si="81"/>
        <v>2626.4729064039407</v>
      </c>
    </row>
    <row r="312" spans="1:6" ht="12.75" customHeight="1" x14ac:dyDescent="0.2">
      <c r="A312" s="55">
        <v>721</v>
      </c>
      <c r="B312" s="87" t="s">
        <v>660</v>
      </c>
      <c r="C312" s="52" t="s">
        <v>661</v>
      </c>
      <c r="D312" s="53">
        <f t="shared" ref="D312:E312" si="86">SUM(D313:D316)</f>
        <v>203</v>
      </c>
      <c r="E312" s="53">
        <f t="shared" si="86"/>
        <v>5331.74</v>
      </c>
      <c r="F312" s="54">
        <f t="shared" si="81"/>
        <v>2626.4729064039407</v>
      </c>
    </row>
    <row r="313" spans="1:6" ht="12.75" customHeight="1" x14ac:dyDescent="0.2">
      <c r="A313" s="55">
        <v>7211</v>
      </c>
      <c r="B313" s="87" t="s">
        <v>662</v>
      </c>
      <c r="C313" s="52" t="s">
        <v>663</v>
      </c>
      <c r="D313" s="244">
        <v>203</v>
      </c>
      <c r="E313" s="244">
        <v>5331.74</v>
      </c>
      <c r="F313" s="54">
        <f t="shared" si="81"/>
        <v>2626.4729064039407</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3152301</v>
      </c>
      <c r="E350" s="53">
        <f t="shared" si="95"/>
        <v>2909193.34</v>
      </c>
      <c r="F350" s="54">
        <f t="shared" si="81"/>
        <v>92.287929991457034</v>
      </c>
    </row>
    <row r="351" spans="1:6" ht="12.75" customHeight="1" x14ac:dyDescent="0.2">
      <c r="A351" s="55">
        <v>41</v>
      </c>
      <c r="B351" s="87" t="s">
        <v>738</v>
      </c>
      <c r="C351" s="52" t="s">
        <v>739</v>
      </c>
      <c r="D351" s="53">
        <f t="shared" ref="D351:E351" si="96">D352+D356</f>
        <v>293166</v>
      </c>
      <c r="E351" s="53">
        <f t="shared" si="96"/>
        <v>398316.25</v>
      </c>
      <c r="F351" s="54">
        <f t="shared" si="81"/>
        <v>135.86713670753088</v>
      </c>
    </row>
    <row r="352" spans="1:6" ht="12.75" customHeight="1" x14ac:dyDescent="0.2">
      <c r="A352" s="55">
        <v>411</v>
      </c>
      <c r="B352" s="87" t="s">
        <v>740</v>
      </c>
      <c r="C352" s="52" t="s">
        <v>741</v>
      </c>
      <c r="D352" s="53">
        <f t="shared" ref="D352:E352" si="97">SUM(D353:D355)</f>
        <v>293166</v>
      </c>
      <c r="E352" s="53">
        <f t="shared" si="97"/>
        <v>0</v>
      </c>
      <c r="F352" s="54">
        <f t="shared" si="81"/>
        <v>0</v>
      </c>
    </row>
    <row r="353" spans="1:6" ht="12.75" customHeight="1" x14ac:dyDescent="0.2">
      <c r="A353" s="55">
        <v>4111</v>
      </c>
      <c r="B353" s="87" t="s">
        <v>638</v>
      </c>
      <c r="C353" s="52" t="s">
        <v>742</v>
      </c>
      <c r="D353" s="244">
        <v>293166</v>
      </c>
      <c r="E353" s="244"/>
      <c r="F353" s="54">
        <f t="shared" si="81"/>
        <v>0</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398316.25</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v>398316.25</v>
      </c>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1798141</v>
      </c>
      <c r="E363" s="53">
        <f t="shared" si="99"/>
        <v>2423895.84</v>
      </c>
      <c r="F363" s="54">
        <f t="shared" si="81"/>
        <v>134.8000985462208</v>
      </c>
    </row>
    <row r="364" spans="1:6" ht="12.75" customHeight="1" x14ac:dyDescent="0.2">
      <c r="A364" s="55">
        <v>421</v>
      </c>
      <c r="B364" s="87" t="s">
        <v>756</v>
      </c>
      <c r="C364" s="52" t="s">
        <v>757</v>
      </c>
      <c r="D364" s="53">
        <f t="shared" ref="D364:E364" si="100">SUM(D365:D368)</f>
        <v>1701179</v>
      </c>
      <c r="E364" s="53">
        <f t="shared" si="100"/>
        <v>2405105.96</v>
      </c>
      <c r="F364" s="54">
        <f t="shared" si="81"/>
        <v>141.37877084069342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112487</v>
      </c>
      <c r="E366" s="244">
        <v>734407.21</v>
      </c>
      <c r="F366" s="54">
        <f t="shared" si="81"/>
        <v>652.88185301412602</v>
      </c>
    </row>
    <row r="367" spans="1:6" ht="12.75" customHeight="1" x14ac:dyDescent="0.2">
      <c r="A367" s="55">
        <v>4213</v>
      </c>
      <c r="B367" s="87" t="s">
        <v>666</v>
      </c>
      <c r="C367" s="52" t="s">
        <v>760</v>
      </c>
      <c r="D367" s="244">
        <v>387708</v>
      </c>
      <c r="E367" s="244"/>
      <c r="F367" s="54">
        <f t="shared" si="81"/>
        <v>0</v>
      </c>
    </row>
    <row r="368" spans="1:6" ht="12.75" customHeight="1" x14ac:dyDescent="0.2">
      <c r="A368" s="55">
        <v>4214</v>
      </c>
      <c r="B368" s="87" t="s">
        <v>668</v>
      </c>
      <c r="C368" s="52" t="s">
        <v>761</v>
      </c>
      <c r="D368" s="244">
        <v>1200984</v>
      </c>
      <c r="E368" s="244">
        <v>1670698.75</v>
      </c>
      <c r="F368" s="54">
        <f t="shared" si="81"/>
        <v>139.1108249568687</v>
      </c>
    </row>
    <row r="369" spans="1:6" ht="12.75" customHeight="1" x14ac:dyDescent="0.2">
      <c r="A369" s="55">
        <v>422</v>
      </c>
      <c r="B369" s="87" t="s">
        <v>762</v>
      </c>
      <c r="C369" s="52" t="s">
        <v>763</v>
      </c>
      <c r="D369" s="53">
        <f t="shared" ref="D369:E369" si="101">SUM(D370:D377)</f>
        <v>80303</v>
      </c>
      <c r="E369" s="53">
        <f t="shared" si="101"/>
        <v>18789.879999999997</v>
      </c>
      <c r="F369" s="54">
        <f t="shared" si="81"/>
        <v>23.398727320274457</v>
      </c>
    </row>
    <row r="370" spans="1:6" ht="12.75" customHeight="1" x14ac:dyDescent="0.2">
      <c r="A370" s="55">
        <v>4221</v>
      </c>
      <c r="B370" s="87" t="s">
        <v>672</v>
      </c>
      <c r="C370" s="52" t="s">
        <v>764</v>
      </c>
      <c r="D370" s="244">
        <v>66291</v>
      </c>
      <c r="E370" s="244">
        <v>10889.88</v>
      </c>
      <c r="F370" s="54">
        <f t="shared" si="81"/>
        <v>16.427388333257909</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14012</v>
      </c>
      <c r="E376" s="244">
        <v>7900</v>
      </c>
      <c r="F376" s="54">
        <f t="shared" si="81"/>
        <v>56.380245503853843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16659</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16659</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1060994</v>
      </c>
      <c r="E402" s="53">
        <f t="shared" si="109"/>
        <v>86981.25</v>
      </c>
      <c r="F402" s="54">
        <f t="shared" si="81"/>
        <v>8.1980906583826112</v>
      </c>
    </row>
    <row r="403" spans="1:6" ht="12.75" customHeight="1" x14ac:dyDescent="0.2">
      <c r="A403" s="55">
        <v>451</v>
      </c>
      <c r="B403" s="87" t="s">
        <v>809</v>
      </c>
      <c r="C403" s="52" t="s">
        <v>810</v>
      </c>
      <c r="D403" s="244">
        <v>1060994</v>
      </c>
      <c r="E403" s="244">
        <v>86981.25</v>
      </c>
      <c r="F403" s="54">
        <f t="shared" si="81"/>
        <v>8.1980906583826112</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3003000</v>
      </c>
      <c r="E408" s="53">
        <f t="shared" si="111"/>
        <v>2826461</v>
      </c>
      <c r="F408" s="54">
        <f t="shared" si="81"/>
        <v>94.121245421245419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36160658</v>
      </c>
      <c r="E410" s="244">
        <v>38773658.25</v>
      </c>
      <c r="F410" s="54">
        <f t="shared" si="81"/>
        <v>107.22608601314722</v>
      </c>
    </row>
    <row r="411" spans="1:6" ht="12.75" customHeight="1" x14ac:dyDescent="0.2">
      <c r="A411" s="55">
        <v>97</v>
      </c>
      <c r="B411" s="87" t="s">
        <v>825</v>
      </c>
      <c r="C411" s="52" t="s">
        <v>826</v>
      </c>
      <c r="D411" s="244">
        <v>238765</v>
      </c>
      <c r="E411" s="244">
        <v>174901.27</v>
      </c>
      <c r="F411" s="54">
        <f t="shared" si="81"/>
        <v>73.252474190103229</v>
      </c>
    </row>
    <row r="412" spans="1:6" ht="12.75" customHeight="1" x14ac:dyDescent="0.2">
      <c r="A412" s="55" t="s">
        <v>606</v>
      </c>
      <c r="B412" s="87" t="s">
        <v>827</v>
      </c>
      <c r="C412" s="52" t="s">
        <v>828</v>
      </c>
      <c r="D412" s="53">
        <f>D6+D298</f>
        <v>13938099</v>
      </c>
      <c r="E412" s="53">
        <f>E6+E298</f>
        <v>12128138.659999998</v>
      </c>
      <c r="F412" s="54">
        <f t="shared" si="81"/>
        <v>87.014295564983428</v>
      </c>
    </row>
    <row r="413" spans="1:6" ht="12.75" customHeight="1" x14ac:dyDescent="0.2">
      <c r="A413" s="55" t="s">
        <v>606</v>
      </c>
      <c r="B413" s="87" t="s">
        <v>829</v>
      </c>
      <c r="C413" s="52" t="s">
        <v>830</v>
      </c>
      <c r="D413" s="53">
        <f t="shared" ref="D413:E413" si="112">D289+D350</f>
        <v>15372740</v>
      </c>
      <c r="E413" s="53">
        <f t="shared" si="112"/>
        <v>10387049.620000001</v>
      </c>
      <c r="F413" s="54">
        <f t="shared" si="81"/>
        <v>67.567978252413042</v>
      </c>
    </row>
    <row r="414" spans="1:6" ht="12.75" customHeight="1" x14ac:dyDescent="0.2">
      <c r="A414" s="55" t="s">
        <v>606</v>
      </c>
      <c r="B414" s="87" t="s">
        <v>831</v>
      </c>
      <c r="C414" s="52" t="s">
        <v>832</v>
      </c>
      <c r="D414" s="53">
        <f t="shared" ref="D414:E414" si="113">IF(D412&gt;=D413,D412-D413,0)</f>
        <v>0</v>
      </c>
      <c r="E414" s="53">
        <f t="shared" si="113"/>
        <v>1741089.0399999972</v>
      </c>
      <c r="F414" s="54" t="str">
        <f t="shared" si="81"/>
        <v>-</v>
      </c>
    </row>
    <row r="415" spans="1:6" ht="12.75" customHeight="1" x14ac:dyDescent="0.2">
      <c r="A415" s="55" t="s">
        <v>606</v>
      </c>
      <c r="B415" s="87" t="s">
        <v>833</v>
      </c>
      <c r="C415" s="52" t="s">
        <v>834</v>
      </c>
      <c r="D415" s="53">
        <f t="shared" ref="D415:E415" si="114">IF(D413&gt;=D412,D413-D412,0)</f>
        <v>1434641</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1938721</v>
      </c>
      <c r="E416" s="53">
        <f t="shared" si="115"/>
        <v>504080.49000000209</v>
      </c>
      <c r="F416" s="54">
        <f t="shared" si="81"/>
        <v>26.000672092580729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345835</v>
      </c>
      <c r="E418" s="64">
        <f t="shared" si="117"/>
        <v>335053.83999999997</v>
      </c>
      <c r="F418" s="59">
        <f t="shared" si="81"/>
        <v>96.882571168331708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13938099</v>
      </c>
      <c r="E639" s="53">
        <f t="shared" si="180"/>
        <v>12128138.659999998</v>
      </c>
      <c r="F639" s="54">
        <f t="shared" si="119"/>
        <v>87.014295564983428</v>
      </c>
    </row>
    <row r="640" spans="1:6" ht="12.75" customHeight="1" x14ac:dyDescent="0.2">
      <c r="A640" s="55" t="s">
        <v>606</v>
      </c>
      <c r="B640" s="87" t="s">
        <v>1275</v>
      </c>
      <c r="C640" s="52" t="s">
        <v>1276</v>
      </c>
      <c r="D640" s="53">
        <f t="shared" ref="D640:E640" si="181">D413+D528</f>
        <v>15372740</v>
      </c>
      <c r="E640" s="53">
        <f t="shared" si="181"/>
        <v>10387049.620000001</v>
      </c>
      <c r="F640" s="54">
        <f t="shared" si="119"/>
        <v>67.567978252413042</v>
      </c>
    </row>
    <row r="641" spans="1:6" ht="12.75" customHeight="1" x14ac:dyDescent="0.2">
      <c r="A641" s="55" t="s">
        <v>606</v>
      </c>
      <c r="B641" s="87" t="s">
        <v>1277</v>
      </c>
      <c r="C641" s="52" t="s">
        <v>1278</v>
      </c>
      <c r="D641" s="53">
        <f t="shared" ref="D641:E641" si="182">IF(D639&gt;=D640,D639-D640,0)</f>
        <v>0</v>
      </c>
      <c r="E641" s="53">
        <f t="shared" si="182"/>
        <v>1741089.0399999972</v>
      </c>
      <c r="F641" s="54" t="str">
        <f t="shared" si="119"/>
        <v>-</v>
      </c>
    </row>
    <row r="642" spans="1:6" ht="12.75" customHeight="1" x14ac:dyDescent="0.2">
      <c r="A642" s="55" t="s">
        <v>606</v>
      </c>
      <c r="B642" s="87" t="s">
        <v>1279</v>
      </c>
      <c r="C642" s="52" t="s">
        <v>1280</v>
      </c>
      <c r="D642" s="53">
        <f t="shared" ref="D642:E642" si="183">IF(D640&gt;=D639,D640-D639,0)</f>
        <v>1434641</v>
      </c>
      <c r="E642" s="53">
        <f t="shared" si="183"/>
        <v>0</v>
      </c>
      <c r="F642" s="54">
        <f t="shared" si="119"/>
        <v>0</v>
      </c>
    </row>
    <row r="643" spans="1:6" ht="24" x14ac:dyDescent="0.2">
      <c r="A643" s="62" t="s">
        <v>1281</v>
      </c>
      <c r="B643" s="87" t="s">
        <v>1282</v>
      </c>
      <c r="C643" s="63" t="s">
        <v>1281</v>
      </c>
      <c r="D643" s="53">
        <f t="shared" ref="D643:E643" si="184">IF(D416-D417+D637-D638&gt;=0,D416-D417+D637-D638,0)</f>
        <v>1938721</v>
      </c>
      <c r="E643" s="53">
        <f t="shared" si="184"/>
        <v>504080.49000000209</v>
      </c>
      <c r="F643" s="54">
        <f t="shared" si="119"/>
        <v>26.000672092580729</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504080</v>
      </c>
      <c r="E645" s="53">
        <f t="shared" si="186"/>
        <v>2245169.5299999993</v>
      </c>
      <c r="F645" s="54">
        <f t="shared" si="119"/>
        <v>445.39944651642583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1960494</v>
      </c>
      <c r="E649" s="244">
        <v>517918.06</v>
      </c>
      <c r="F649" s="54">
        <f t="shared" ref="F649:F724" si="188">IF(D649&lt;&gt;0,IF(E649/D649&gt;=100,"&gt;&gt;100",E649/D649*100),"-")</f>
        <v>26.417732469469428</v>
      </c>
    </row>
    <row r="650" spans="1:6" ht="12.75" customHeight="1" x14ac:dyDescent="0.2">
      <c r="A650" s="55" t="s">
        <v>1294</v>
      </c>
      <c r="B650" s="87" t="s">
        <v>1295</v>
      </c>
      <c r="C650" s="52" t="s">
        <v>1294</v>
      </c>
      <c r="D650" s="244">
        <v>14639888</v>
      </c>
      <c r="E650" s="244">
        <v>12888407.279999999</v>
      </c>
      <c r="F650" s="54">
        <f t="shared" si="188"/>
        <v>88.036242353766639</v>
      </c>
    </row>
    <row r="651" spans="1:6" ht="12.75" customHeight="1" x14ac:dyDescent="0.2">
      <c r="A651" s="55" t="s">
        <v>1296</v>
      </c>
      <c r="B651" s="87" t="s">
        <v>1297</v>
      </c>
      <c r="C651" s="52" t="s">
        <v>1296</v>
      </c>
      <c r="D651" s="244">
        <v>16082464</v>
      </c>
      <c r="E651" s="244">
        <v>11147731.140000001</v>
      </c>
      <c r="F651" s="54">
        <f t="shared" si="188"/>
        <v>69.316064627907764</v>
      </c>
    </row>
    <row r="652" spans="1:6" ht="24" x14ac:dyDescent="0.2">
      <c r="A652" s="55">
        <v>11</v>
      </c>
      <c r="B652" s="87" t="s">
        <v>1298</v>
      </c>
      <c r="C652" s="52" t="s">
        <v>1299</v>
      </c>
      <c r="D652" s="53">
        <f t="shared" ref="D652:E652" si="189">+D649+D650-D651</f>
        <v>517918</v>
      </c>
      <c r="E652" s="53">
        <f t="shared" si="189"/>
        <v>2258594.1999999993</v>
      </c>
      <c r="F652" s="54">
        <f t="shared" si="188"/>
        <v>436.09108005514372</v>
      </c>
    </row>
    <row r="653" spans="1:6" ht="24" x14ac:dyDescent="0.2">
      <c r="A653" s="55" t="s">
        <v>606</v>
      </c>
      <c r="B653" s="87" t="s">
        <v>1300</v>
      </c>
      <c r="C653" s="52" t="s">
        <v>1301</v>
      </c>
      <c r="D653" s="264">
        <v>6</v>
      </c>
      <c r="E653" s="264">
        <v>6</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6</v>
      </c>
      <c r="E655" s="264">
        <v>6</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20</v>
      </c>
      <c r="E660" s="244"/>
      <c r="F660" s="54">
        <f t="shared" si="188"/>
        <v>0</v>
      </c>
    </row>
    <row r="661" spans="1:6" ht="12.75" customHeight="1" x14ac:dyDescent="0.2">
      <c r="A661" s="55">
        <v>63311</v>
      </c>
      <c r="B661" s="87" t="s">
        <v>1317</v>
      </c>
      <c r="C661" s="52" t="s">
        <v>1318</v>
      </c>
      <c r="D661" s="244">
        <v>4901059</v>
      </c>
      <c r="E661" s="244">
        <v>4833142.8499999996</v>
      </c>
      <c r="F661" s="54">
        <f t="shared" si="188"/>
        <v>98.614255612919564</v>
      </c>
    </row>
    <row r="662" spans="1:6" ht="12.75" customHeight="1" x14ac:dyDescent="0.2">
      <c r="A662" s="55">
        <v>63312</v>
      </c>
      <c r="B662" s="87" t="s">
        <v>1319</v>
      </c>
      <c r="C662" s="52" t="s">
        <v>1320</v>
      </c>
      <c r="D662" s="244">
        <v>3774879</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390000</v>
      </c>
      <c r="E665" s="244">
        <v>1609470.09</v>
      </c>
      <c r="F665" s="54">
        <f t="shared" si="188"/>
        <v>412.68463846153844</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121868</v>
      </c>
      <c r="E669" s="244">
        <v>67445.179999999993</v>
      </c>
      <c r="F669" s="54">
        <f t="shared" si="188"/>
        <v>55.342813535956935</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31470</v>
      </c>
      <c r="E718" s="244">
        <v>32306.73</v>
      </c>
      <c r="F718" s="54">
        <f t="shared" si="188"/>
        <v>102.65881792183032</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67932</v>
      </c>
      <c r="E722" s="244">
        <v>7656.7</v>
      </c>
      <c r="F722" s="54">
        <f t="shared" si="188"/>
        <v>11.271124065241713</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66239</v>
      </c>
      <c r="E725" s="244">
        <v>42343.19</v>
      </c>
      <c r="F725" s="54">
        <f t="shared" ref="F725:F979" si="190">IF(D725&lt;&gt;0,IF(E725/D725&gt;=100,"&gt;&gt;100",E725/D725*100),"-")</f>
        <v>63.924862996120112</v>
      </c>
    </row>
    <row r="726" spans="1:6" ht="12.75" customHeight="1" x14ac:dyDescent="0.2">
      <c r="A726" s="55" t="s">
        <v>1429</v>
      </c>
      <c r="B726" s="87" t="s">
        <v>1430</v>
      </c>
      <c r="C726" s="52" t="s">
        <v>1429</v>
      </c>
      <c r="D726" s="244">
        <v>11997</v>
      </c>
      <c r="E726" s="244">
        <v>12509.02</v>
      </c>
      <c r="F726" s="54">
        <f t="shared" si="190"/>
        <v>104.26790030841045</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15100</v>
      </c>
      <c r="E759" s="244">
        <v>14000</v>
      </c>
      <c r="F759" s="54">
        <f t="shared" si="190"/>
        <v>92.715231788079464</v>
      </c>
    </row>
    <row r="760" spans="1:6" ht="12.75" customHeight="1" x14ac:dyDescent="0.2">
      <c r="A760" s="55">
        <v>35232</v>
      </c>
      <c r="B760" s="87" t="s">
        <v>1497</v>
      </c>
      <c r="C760" s="52" t="s">
        <v>1498</v>
      </c>
      <c r="D760" s="244">
        <v>270153</v>
      </c>
      <c r="E760" s="244">
        <v>220391.8</v>
      </c>
      <c r="F760" s="54">
        <f t="shared" si="190"/>
        <v>81.580363719818024</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v>43511</v>
      </c>
      <c r="E762" s="244"/>
      <c r="F762" s="54">
        <f t="shared" si="190"/>
        <v>0</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52549</v>
      </c>
      <c r="E773" s="244"/>
      <c r="F773" s="54">
        <f t="shared" si="190"/>
        <v>0</v>
      </c>
    </row>
    <row r="774" spans="1:6" ht="24" x14ac:dyDescent="0.2">
      <c r="A774" s="55">
        <v>36329</v>
      </c>
      <c r="B774" s="234" t="s">
        <v>1525</v>
      </c>
      <c r="C774" s="52" t="s">
        <v>1526</v>
      </c>
      <c r="D774" s="244">
        <v>164332</v>
      </c>
      <c r="E774" s="244">
        <v>144222.42000000001</v>
      </c>
      <c r="F774" s="54">
        <f t="shared" si="190"/>
        <v>87.762833775527596</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51650</v>
      </c>
      <c r="E816" s="244">
        <v>67500</v>
      </c>
      <c r="F816" s="54">
        <f t="shared" si="190"/>
        <v>130.68731848983543</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126000</v>
      </c>
      <c r="E819" s="244">
        <v>135000</v>
      </c>
      <c r="F819" s="54">
        <f t="shared" si="190"/>
        <v>107.14285714285714</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73500</v>
      </c>
      <c r="E821" s="244">
        <v>87000</v>
      </c>
      <c r="F821" s="54">
        <f t="shared" si="190"/>
        <v>118.36734693877551</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43939</v>
      </c>
      <c r="E824" s="244">
        <v>54323.11</v>
      </c>
      <c r="F824" s="54">
        <f t="shared" si="190"/>
        <v>123.63301395115955</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870536</v>
      </c>
      <c r="E830" s="244">
        <v>295072.02</v>
      </c>
      <c r="F830" s="54">
        <f t="shared" si="190"/>
        <v>33.895441429188452</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70" sqref="E27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39067463</v>
      </c>
      <c r="E6" s="231">
        <f t="shared" si="0"/>
        <v>43564227.339999996</v>
      </c>
      <c r="F6" s="232">
        <f t="shared" ref="F6:F260" si="1">IF(D6&gt;0,IF(E6/D6&gt;=100,"&gt;&gt;100",E6/D6*100),"-")</f>
        <v>111.5102543003624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36198010</v>
      </c>
      <c r="E7" s="106">
        <f t="shared" si="2"/>
        <v>38964879.299999997</v>
      </c>
      <c r="F7" s="95">
        <f t="shared" si="1"/>
        <v>107.64370555176927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4765155</v>
      </c>
      <c r="E8" s="106">
        <f>E9+E10-E11</f>
        <v>4831341.97</v>
      </c>
      <c r="F8" s="95">
        <f t="shared" si="1"/>
        <v>101.38897832284574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4765155</v>
      </c>
      <c r="E9" s="249">
        <v>4831341.97</v>
      </c>
      <c r="F9" s="95">
        <f t="shared" si="1"/>
        <v>101.38897832284574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26038107</v>
      </c>
      <c r="E12" s="106">
        <f t="shared" si="3"/>
        <v>26481552.5</v>
      </c>
      <c r="F12" s="95">
        <f t="shared" si="1"/>
        <v>101.70306351379537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25357617</v>
      </c>
      <c r="E13" s="106">
        <f t="shared" si="4"/>
        <v>25991303.640000001</v>
      </c>
      <c r="F13" s="95">
        <f t="shared" si="1"/>
        <v>102.49899917646049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12889381</v>
      </c>
      <c r="E15" s="249">
        <v>12889380.460000001</v>
      </c>
      <c r="F15" s="95">
        <f t="shared" si="1"/>
        <v>99.999995810504799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10187314</v>
      </c>
      <c r="E16" s="249">
        <v>10274295.34</v>
      </c>
      <c r="F16" s="95">
        <f t="shared" si="1"/>
        <v>100.85382015318267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6438340</v>
      </c>
      <c r="E17" s="249">
        <v>7788980.2800000003</v>
      </c>
      <c r="F17" s="95">
        <f t="shared" si="1"/>
        <v>120.97808254922853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4157418</v>
      </c>
      <c r="E18" s="249">
        <v>4961352.4400000004</v>
      </c>
      <c r="F18" s="95">
        <f t="shared" si="1"/>
        <v>119.33734928746642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608646</v>
      </c>
      <c r="E19" s="106">
        <f t="shared" si="5"/>
        <v>462887.70000000007</v>
      </c>
      <c r="F19" s="95">
        <f t="shared" si="1"/>
        <v>76.052040102128331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266769</v>
      </c>
      <c r="E20" s="249">
        <v>265222.59000000003</v>
      </c>
      <c r="F20" s="95">
        <f t="shared" si="1"/>
        <v>99.420318702697855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3670</v>
      </c>
      <c r="E21" s="249">
        <v>3669.73</v>
      </c>
      <c r="F21" s="95">
        <f t="shared" si="1"/>
        <v>99.992643051771111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5062</v>
      </c>
      <c r="E22" s="249">
        <v>5062.5</v>
      </c>
      <c r="F22" s="95">
        <f t="shared" si="1"/>
        <v>100.00987751876728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849310</v>
      </c>
      <c r="E26" s="249">
        <v>857210.49</v>
      </c>
      <c r="F26" s="95">
        <f t="shared" si="1"/>
        <v>100.93022453521094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516165</v>
      </c>
      <c r="E28" s="249">
        <v>668277.61</v>
      </c>
      <c r="F28" s="95">
        <f t="shared" si="1"/>
        <v>129.46976451328547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28247</v>
      </c>
      <c r="E29" s="106">
        <f t="shared" si="6"/>
        <v>2409.75</v>
      </c>
      <c r="F29" s="95">
        <f t="shared" si="1"/>
        <v>8.5309944418876338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397944</v>
      </c>
      <c r="E30" s="249">
        <v>397943.61</v>
      </c>
      <c r="F30" s="95">
        <f t="shared" si="1"/>
        <v>99.999901996260775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369697</v>
      </c>
      <c r="E34" s="249">
        <v>395533.86</v>
      </c>
      <c r="F34" s="95">
        <f t="shared" si="1"/>
        <v>106.98865827961816</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43597</v>
      </c>
      <c r="E45" s="106">
        <f t="shared" si="9"/>
        <v>24951.409999999974</v>
      </c>
      <c r="F45" s="95">
        <f t="shared" si="1"/>
        <v>57.231942564855323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157898</v>
      </c>
      <c r="E47" s="249">
        <v>157897.49</v>
      </c>
      <c r="F47" s="95">
        <f t="shared" si="1"/>
        <v>99.999677006675185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305757</v>
      </c>
      <c r="E49" s="249">
        <v>305757.5</v>
      </c>
      <c r="F49" s="95">
        <f t="shared" si="1"/>
        <v>100.00016352855371</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420058</v>
      </c>
      <c r="E50" s="249">
        <v>438703.58</v>
      </c>
      <c r="F50" s="95">
        <f t="shared" si="1"/>
        <v>104.43881083088526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95914</v>
      </c>
      <c r="E54" s="249">
        <v>100686.12</v>
      </c>
      <c r="F54" s="95">
        <f t="shared" si="1"/>
        <v>104.97541547636425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95914</v>
      </c>
      <c r="E55" s="249">
        <v>100686.12</v>
      </c>
      <c r="F55" s="95">
        <f t="shared" si="1"/>
        <v>104.97541547636425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5394748</v>
      </c>
      <c r="E56" s="106">
        <f t="shared" si="11"/>
        <v>7651984.8300000001</v>
      </c>
      <c r="F56" s="95">
        <f t="shared" si="1"/>
        <v>141.84137665003072</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5394748</v>
      </c>
      <c r="E57" s="249">
        <v>7651984.8300000001</v>
      </c>
      <c r="F57" s="95">
        <f t="shared" si="1"/>
        <v>141.84137665003072</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2869453</v>
      </c>
      <c r="E68" s="106">
        <f t="shared" si="13"/>
        <v>4599348.04</v>
      </c>
      <c r="F68" s="95">
        <f t="shared" si="1"/>
        <v>160.28657866150795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517918</v>
      </c>
      <c r="E69" s="106">
        <f t="shared" si="14"/>
        <v>2258594.2000000002</v>
      </c>
      <c r="F69" s="95">
        <f t="shared" si="1"/>
        <v>436.09108005514389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517918</v>
      </c>
      <c r="E70" s="106">
        <f t="shared" si="15"/>
        <v>2258594.2000000002</v>
      </c>
      <c r="F70" s="95">
        <f t="shared" si="1"/>
        <v>436.09108005514389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517918</v>
      </c>
      <c r="E72" s="249">
        <v>2258594.2000000002</v>
      </c>
      <c r="F72" s="95">
        <f t="shared" si="1"/>
        <v>436.09108005514389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2005700</v>
      </c>
      <c r="E134" s="106">
        <f t="shared" si="23"/>
        <v>2005700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2005700</v>
      </c>
      <c r="E135" s="106">
        <f t="shared" si="24"/>
        <v>2005700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2005700</v>
      </c>
      <c r="E139" s="249">
        <v>2005700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107070</v>
      </c>
      <c r="E146" s="106">
        <f t="shared" si="26"/>
        <v>160152.57000000004</v>
      </c>
      <c r="F146" s="95">
        <f t="shared" si="1"/>
        <v>149.57744466237045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77950</v>
      </c>
      <c r="E147" s="249">
        <v>51880.26</v>
      </c>
      <c r="F147" s="95">
        <f t="shared" si="1"/>
        <v>66.555817831943557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14945</v>
      </c>
      <c r="E158" s="249">
        <v>14942.76</v>
      </c>
      <c r="F158" s="95">
        <f t="shared" si="1"/>
        <v>99.985011709601878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128372</v>
      </c>
      <c r="E159" s="249">
        <v>146981.54</v>
      </c>
      <c r="F159" s="95">
        <f t="shared" si="1"/>
        <v>114.4965724612844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114197</v>
      </c>
      <c r="E163" s="249">
        <v>53651.99</v>
      </c>
      <c r="F163" s="95">
        <f t="shared" si="1"/>
        <v>46.981960997224093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238765</v>
      </c>
      <c r="E164" s="106">
        <f t="shared" si="28"/>
        <v>174901.27</v>
      </c>
      <c r="F164" s="95">
        <f t="shared" si="1"/>
        <v>73.252474190103229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205540</v>
      </c>
      <c r="E165" s="249">
        <v>152010.68</v>
      </c>
      <c r="F165" s="95">
        <f t="shared" si="1"/>
        <v>73.956738347766859</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33225</v>
      </c>
      <c r="E166" s="249">
        <v>22890.59</v>
      </c>
      <c r="F166" s="95">
        <f t="shared" si="1"/>
        <v>68.895680963130161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39067463</v>
      </c>
      <c r="E175" s="106">
        <f t="shared" si="30"/>
        <v>43564227.340000004</v>
      </c>
      <c r="F175" s="95">
        <f t="shared" si="1"/>
        <v>111.51025430036243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13838</v>
      </c>
      <c r="E176" s="106">
        <f t="shared" si="31"/>
        <v>13424.67</v>
      </c>
      <c r="F176" s="95">
        <f t="shared" si="1"/>
        <v>97.013079924844632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13838</v>
      </c>
      <c r="E177" s="106">
        <f t="shared" si="32"/>
        <v>13424.67</v>
      </c>
      <c r="F177" s="95">
        <f t="shared" si="1"/>
        <v>97.013079924844632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13838</v>
      </c>
      <c r="E179" s="249">
        <v>11239.87</v>
      </c>
      <c r="F179" s="95">
        <f t="shared" si="1"/>
        <v>81.224671195259432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84.8</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v>84.8</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v>2100</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39053625</v>
      </c>
      <c r="E237" s="106">
        <f t="shared" si="41"/>
        <v>43550802.670000002</v>
      </c>
      <c r="F237" s="95">
        <f t="shared" si="1"/>
        <v>111.51539113206522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38203710</v>
      </c>
      <c r="E238" s="106">
        <f t="shared" si="42"/>
        <v>40970579.299999997</v>
      </c>
      <c r="F238" s="95">
        <f t="shared" si="1"/>
        <v>107.24240996489607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38203710</v>
      </c>
      <c r="E239" s="106">
        <f t="shared" si="43"/>
        <v>40970579.299999997</v>
      </c>
      <c r="F239" s="95">
        <f t="shared" si="1"/>
        <v>107.24240996489607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38203710</v>
      </c>
      <c r="E240" s="249">
        <v>40970579.299999997</v>
      </c>
      <c r="F240" s="95">
        <f t="shared" si="1"/>
        <v>107.24240996489607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504080</v>
      </c>
      <c r="E245" s="106">
        <f t="shared" si="45"/>
        <v>2245169.5300000012</v>
      </c>
      <c r="F245" s="95">
        <f t="shared" si="1"/>
        <v>445.39944651642617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39277739</v>
      </c>
      <c r="E246" s="106">
        <f t="shared" si="46"/>
        <v>42338641.259999998</v>
      </c>
      <c r="F246" s="95">
        <f t="shared" si="1"/>
        <v>107.79296960041411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39277739</v>
      </c>
      <c r="E247" s="249">
        <v>42338641.259999998</v>
      </c>
      <c r="F247" s="95">
        <f t="shared" si="1"/>
        <v>107.79296960041411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38773659</v>
      </c>
      <c r="E250" s="106">
        <f t="shared" si="47"/>
        <v>40093471.729999997</v>
      </c>
      <c r="F250" s="95">
        <f t="shared" si="1"/>
        <v>103.40389007392878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38773659</v>
      </c>
      <c r="E252" s="249">
        <v>40093471.729999997</v>
      </c>
      <c r="F252" s="95">
        <f t="shared" si="1"/>
        <v>103.40389007392878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107070</v>
      </c>
      <c r="E255" s="249">
        <v>160152.57</v>
      </c>
      <c r="F255" s="95">
        <f t="shared" si="1"/>
        <v>149.57744466237043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238765</v>
      </c>
      <c r="E256" s="249">
        <v>174901.27</v>
      </c>
      <c r="F256" s="95">
        <f t="shared" si="1"/>
        <v>73.252474190103229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193397</v>
      </c>
      <c r="E264" s="249">
        <v>200951.71</v>
      </c>
      <c r="F264" s="95">
        <f t="shared" si="50"/>
        <v>103.90632222836962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27870</v>
      </c>
      <c r="E265" s="249">
        <v>12852.85</v>
      </c>
      <c r="F265" s="95">
        <f t="shared" si="50"/>
        <v>46.117151058485831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238765</v>
      </c>
      <c r="E267" s="249">
        <v>174901.27</v>
      </c>
      <c r="F267" s="95">
        <f t="shared" si="50"/>
        <v>73.252474190103229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13838</v>
      </c>
      <c r="E288" s="249">
        <v>13424.67</v>
      </c>
      <c r="F288" s="95">
        <f t="shared" si="50"/>
        <v>97.013079924844632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v>2100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17" sqref="D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6462893</v>
      </c>
      <c r="E5" s="81">
        <f t="shared" si="0"/>
        <v>1946046.84</v>
      </c>
      <c r="F5" s="82">
        <f t="shared" ref="F5:F141" si="1">IF(D5&gt;0,IF(E5/D5&gt;=100,"&gt;&gt;100",E5/D5*100),"-")</f>
        <v>30.111079357185705</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2613053</v>
      </c>
      <c r="E6" s="83">
        <f t="shared" si="2"/>
        <v>1932046.84</v>
      </c>
      <c r="F6" s="65">
        <f t="shared" si="1"/>
        <v>73.938295166611624</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2613053</v>
      </c>
      <c r="E7" s="251">
        <v>1932046.84</v>
      </c>
      <c r="F7" s="65">
        <f t="shared" si="1"/>
        <v>73.938295166611624</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v>3849840</v>
      </c>
      <c r="E21" s="251">
        <v>14000</v>
      </c>
      <c r="F21" s="65">
        <f t="shared" si="1"/>
        <v>0.36365147642499429</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528481</v>
      </c>
      <c r="E28" s="83">
        <f t="shared" si="6"/>
        <v>476234.93</v>
      </c>
      <c r="F28" s="65">
        <f t="shared" si="1"/>
        <v>90.113917056620764</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528481</v>
      </c>
      <c r="E30" s="251">
        <v>476234.93</v>
      </c>
      <c r="F30" s="65">
        <f t="shared" si="1"/>
        <v>90.113917056620764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515012</v>
      </c>
      <c r="E35" s="83">
        <f t="shared" si="7"/>
        <v>309078.67000000004</v>
      </c>
      <c r="F35" s="65">
        <f t="shared" si="1"/>
        <v>60.013877346547275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449012</v>
      </c>
      <c r="E54" s="83">
        <f t="shared" si="12"/>
        <v>243078.67</v>
      </c>
      <c r="F54" s="65">
        <f t="shared" si="1"/>
        <v>54.136341567708655</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449012</v>
      </c>
      <c r="E55" s="251">
        <v>243078.67</v>
      </c>
      <c r="F55" s="65">
        <f t="shared" si="1"/>
        <v>54.136341567708655</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66000</v>
      </c>
      <c r="E61" s="83">
        <f t="shared" si="13"/>
        <v>66000</v>
      </c>
      <c r="F61" s="65">
        <f t="shared" si="1"/>
        <v>100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66000</v>
      </c>
      <c r="E64" s="251">
        <v>66000</v>
      </c>
      <c r="F64" s="65">
        <f t="shared" si="1"/>
        <v>100</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5325953</v>
      </c>
      <c r="E82" s="83">
        <f t="shared" si="16"/>
        <v>4073199.23</v>
      </c>
      <c r="F82" s="65">
        <f t="shared" si="1"/>
        <v>76.478317213839475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2444407</v>
      </c>
      <c r="E84" s="251">
        <v>1801724.02</v>
      </c>
      <c r="F84" s="65">
        <f t="shared" si="1"/>
        <v>73.708020800136794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2881546</v>
      </c>
      <c r="E88" s="251">
        <v>2271475.21</v>
      </c>
      <c r="F88" s="65">
        <f t="shared" si="1"/>
        <v>78.828351516859357</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531200</v>
      </c>
      <c r="E107" s="83">
        <f t="shared" si="21"/>
        <v>1389671.34</v>
      </c>
      <c r="F107" s="65">
        <f t="shared" si="1"/>
        <v>261.60981551204821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356200</v>
      </c>
      <c r="E108" s="251">
        <v>1194671.3400000001</v>
      </c>
      <c r="F108" s="65">
        <f t="shared" si="1"/>
        <v>335.39341381246493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130000</v>
      </c>
      <c r="E109" s="251">
        <v>140000</v>
      </c>
      <c r="F109" s="65">
        <f t="shared" si="1"/>
        <v>107.69230769230769</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45000</v>
      </c>
      <c r="E111" s="251">
        <v>55000</v>
      </c>
      <c r="F111" s="65">
        <f t="shared" si="1"/>
        <v>122.22222222222223</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501862</v>
      </c>
      <c r="E114" s="83">
        <f t="shared" si="22"/>
        <v>443150.83</v>
      </c>
      <c r="F114" s="65">
        <f t="shared" si="1"/>
        <v>88.301331840226993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375862</v>
      </c>
      <c r="E115" s="83">
        <f t="shared" si="23"/>
        <v>308150.83</v>
      </c>
      <c r="F115" s="65">
        <f t="shared" si="1"/>
        <v>81.985098254146465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112487</v>
      </c>
      <c r="E116" s="251">
        <v>0</v>
      </c>
      <c r="F116" s="65">
        <f t="shared" si="1"/>
        <v>0</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263375</v>
      </c>
      <c r="E117" s="251">
        <v>308150.83</v>
      </c>
      <c r="F117" s="65">
        <f t="shared" si="1"/>
        <v>117.00078974845754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126000</v>
      </c>
      <c r="E122" s="83">
        <f t="shared" si="25"/>
        <v>135000</v>
      </c>
      <c r="F122" s="65">
        <f t="shared" si="1"/>
        <v>107.14285714285714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126000</v>
      </c>
      <c r="E123" s="251">
        <v>135000</v>
      </c>
      <c r="F123" s="65">
        <f t="shared" si="1"/>
        <v>107.14285714285714</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402389</v>
      </c>
      <c r="E129" s="83">
        <f t="shared" si="26"/>
        <v>467311.44</v>
      </c>
      <c r="F129" s="65">
        <f t="shared" si="1"/>
        <v>116.13424820260991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162300</v>
      </c>
      <c r="E133" s="251">
        <v>187500</v>
      </c>
      <c r="F133" s="65">
        <f t="shared" si="1"/>
        <v>115.5268022181146</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240089</v>
      </c>
      <c r="E138" s="251">
        <v>279811.44</v>
      </c>
      <c r="F138" s="65">
        <f t="shared" si="1"/>
        <v>116.54488127319453</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14267790</v>
      </c>
      <c r="E141" s="108">
        <f t="shared" si="28"/>
        <v>9104693.2799999993</v>
      </c>
      <c r="F141" s="84">
        <f t="shared" si="1"/>
        <v>63.812919029506318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1" sqref="E41"/>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1276770.1499999999</v>
      </c>
      <c r="E5" s="109">
        <f t="shared" si="0"/>
        <v>468466.39999999997</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1276770.1499999999</v>
      </c>
      <c r="E22" s="110">
        <f t="shared" si="3"/>
        <v>468466.39999999997</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1276770.1499999999</v>
      </c>
      <c r="E23" s="110">
        <f t="shared" si="4"/>
        <v>418564.36</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73998.679999999993</v>
      </c>
      <c r="E24" s="252">
        <v>406128.25</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1202771.47</v>
      </c>
      <c r="E25" s="252">
        <v>12436.11</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49902.04</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v>49902.04</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99" sqref="D9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13837.57</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6557729.8099999996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3648536.4699999997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878735.08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2634509.13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18602.59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14000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54323.11</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48366.559999999998</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2909193.34</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6558142.71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3648949.37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878735.08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2637106.83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18517.79</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14000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54323.11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46266.559999999998</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2909193.34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13424.669999999925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2100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2100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2100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2100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11324.67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11324.67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32512</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2023-02-14T11:15:26Z</cp:lastPrinted>
  <dcterms:created xsi:type="dcterms:W3CDTF">2022-04-01T05:14:30Z</dcterms:created>
  <dcterms:modified xsi:type="dcterms:W3CDTF">2023-02-14T11:16:14Z</dcterms:modified>
</cp:coreProperties>
</file>