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mmaric\Desktop\"/>
    </mc:Choice>
  </mc:AlternateContent>
  <xr:revisionPtr revIDLastSave="0" documentId="8_{08AD5AE7-D302-4EB6-8A2A-8E0CAFCB932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6" i="9"/>
  <c r="F274" i="9"/>
  <c r="L273" i="9"/>
  <c r="F273" i="9" s="1"/>
  <c r="H273" i="9"/>
  <c r="E273" i="9"/>
  <c r="B273" i="9" s="1"/>
  <c r="I272" i="9"/>
  <c r="E272" i="9" s="1"/>
  <c r="B272" i="9" s="1"/>
  <c r="H272" i="9"/>
  <c r="F272" i="9"/>
  <c r="E271" i="9"/>
  <c r="M270" i="9"/>
  <c r="L270" i="9"/>
  <c r="F270" i="9" s="1"/>
  <c r="E270" i="9"/>
  <c r="B270" i="9"/>
  <c r="M269" i="9"/>
  <c r="L269" i="9"/>
  <c r="F269" i="9" s="1"/>
  <c r="B269" i="9" s="1"/>
  <c r="E269" i="9"/>
  <c r="M268" i="9"/>
  <c r="L268" i="9"/>
  <c r="F268" i="9"/>
  <c r="E268" i="9"/>
  <c r="B268" i="9"/>
  <c r="M267" i="9"/>
  <c r="L267" i="9"/>
  <c r="F267" i="9"/>
  <c r="E267" i="9"/>
  <c r="B267" i="9" s="1"/>
  <c r="M266" i="9"/>
  <c r="L266" i="9"/>
  <c r="F266" i="9"/>
  <c r="B266" i="9" s="1"/>
  <c r="E266" i="9"/>
  <c r="M265" i="9"/>
  <c r="L265" i="9"/>
  <c r="F265" i="9" s="1"/>
  <c r="E265" i="9"/>
  <c r="M264" i="9"/>
  <c r="F264" i="9" s="1"/>
  <c r="L264" i="9"/>
  <c r="E264" i="9"/>
  <c r="B264" i="9" s="1"/>
  <c r="M263" i="9"/>
  <c r="L263" i="9"/>
  <c r="F263" i="9" s="1"/>
  <c r="E263" i="9"/>
  <c r="M262" i="9"/>
  <c r="L262" i="9"/>
  <c r="F262" i="9" s="1"/>
  <c r="E262" i="9"/>
  <c r="B262" i="9"/>
  <c r="M261" i="9"/>
  <c r="L261" i="9"/>
  <c r="F261" i="9" s="1"/>
  <c r="B261" i="9" s="1"/>
  <c r="E261" i="9"/>
  <c r="M260" i="9"/>
  <c r="L260" i="9"/>
  <c r="F260" i="9"/>
  <c r="E260" i="9"/>
  <c r="B260" i="9"/>
  <c r="M259" i="9"/>
  <c r="L259" i="9"/>
  <c r="F259" i="9"/>
  <c r="E259" i="9"/>
  <c r="B259" i="9" s="1"/>
  <c r="M258" i="9"/>
  <c r="F258" i="9" s="1"/>
  <c r="B258" i="9" s="1"/>
  <c r="L258" i="9"/>
  <c r="E258" i="9"/>
  <c r="M257" i="9"/>
  <c r="L257" i="9"/>
  <c r="F257" i="9" s="1"/>
  <c r="E257" i="9"/>
  <c r="M256" i="9"/>
  <c r="F256" i="9" s="1"/>
  <c r="L256" i="9"/>
  <c r="E256" i="9"/>
  <c r="M255" i="9"/>
  <c r="L255" i="9"/>
  <c r="F255" i="9" s="1"/>
  <c r="E255" i="9"/>
  <c r="B255" i="9" s="1"/>
  <c r="M254" i="9"/>
  <c r="L254" i="9"/>
  <c r="F254" i="9" s="1"/>
  <c r="B254" i="9" s="1"/>
  <c r="E254" i="9"/>
  <c r="M253" i="9"/>
  <c r="L253" i="9"/>
  <c r="F253" i="9" s="1"/>
  <c r="B253" i="9" s="1"/>
  <c r="E253" i="9"/>
  <c r="M252" i="9"/>
  <c r="L252" i="9"/>
  <c r="F252" i="9"/>
  <c r="B252" i="9" s="1"/>
  <c r="E252" i="9"/>
  <c r="M251" i="9"/>
  <c r="L251" i="9"/>
  <c r="F251" i="9"/>
  <c r="B251" i="9" s="1"/>
  <c r="E251" i="9"/>
  <c r="M250" i="9"/>
  <c r="F250" i="9" s="1"/>
  <c r="B250" i="9" s="1"/>
  <c r="L250" i="9"/>
  <c r="E250" i="9"/>
  <c r="M249" i="9"/>
  <c r="F249" i="9" s="1"/>
  <c r="L249" i="9"/>
  <c r="E249" i="9"/>
  <c r="B249" i="9" s="1"/>
  <c r="M248" i="9"/>
  <c r="F248" i="9" s="1"/>
  <c r="L248" i="9"/>
  <c r="E248" i="9"/>
  <c r="B248" i="9" s="1"/>
  <c r="M247" i="9"/>
  <c r="L247" i="9"/>
  <c r="F247" i="9" s="1"/>
  <c r="E247" i="9"/>
  <c r="M246" i="9"/>
  <c r="L246" i="9"/>
  <c r="F246" i="9" s="1"/>
  <c r="E246" i="9"/>
  <c r="B246" i="9"/>
  <c r="M245" i="9"/>
  <c r="L245" i="9"/>
  <c r="F245" i="9" s="1"/>
  <c r="B245" i="9" s="1"/>
  <c r="E245" i="9"/>
  <c r="M244" i="9"/>
  <c r="L244" i="9"/>
  <c r="F244" i="9"/>
  <c r="E244" i="9"/>
  <c r="B244" i="9"/>
  <c r="M243" i="9"/>
  <c r="L243" i="9"/>
  <c r="F243" i="9"/>
  <c r="B243" i="9" s="1"/>
  <c r="E243" i="9"/>
  <c r="M242" i="9"/>
  <c r="L242" i="9"/>
  <c r="F242" i="9"/>
  <c r="B242" i="9" s="1"/>
  <c r="E242" i="9"/>
  <c r="M241" i="9"/>
  <c r="L241" i="9"/>
  <c r="F241" i="9" s="1"/>
  <c r="E241" i="9"/>
  <c r="B241" i="9" s="1"/>
  <c r="M240" i="9"/>
  <c r="F240" i="9" s="1"/>
  <c r="L240" i="9"/>
  <c r="E240" i="9"/>
  <c r="B240" i="9" s="1"/>
  <c r="M239" i="9"/>
  <c r="L239" i="9"/>
  <c r="F239" i="9" s="1"/>
  <c r="E239" i="9"/>
  <c r="B239" i="9" s="1"/>
  <c r="M238" i="9"/>
  <c r="L238" i="9"/>
  <c r="F238" i="9" s="1"/>
  <c r="B238" i="9" s="1"/>
  <c r="E238" i="9"/>
  <c r="M237" i="9"/>
  <c r="L237" i="9"/>
  <c r="F237" i="9" s="1"/>
  <c r="B237" i="9" s="1"/>
  <c r="E237" i="9"/>
  <c r="M236" i="9"/>
  <c r="L236" i="9"/>
  <c r="F236" i="9"/>
  <c r="B236" i="9" s="1"/>
  <c r="E236" i="9"/>
  <c r="M235" i="9"/>
  <c r="L235" i="9"/>
  <c r="F235" i="9"/>
  <c r="B235" i="9" s="1"/>
  <c r="E235" i="9"/>
  <c r="M234" i="9"/>
  <c r="F234" i="9" s="1"/>
  <c r="B234" i="9" s="1"/>
  <c r="L234" i="9"/>
  <c r="E234" i="9"/>
  <c r="M233" i="9"/>
  <c r="L233" i="9"/>
  <c r="F233" i="9" s="1"/>
  <c r="E233" i="9"/>
  <c r="B233" i="9" s="1"/>
  <c r="M232" i="9"/>
  <c r="L232" i="9"/>
  <c r="E232" i="9"/>
  <c r="M231" i="9"/>
  <c r="L231" i="9"/>
  <c r="F231" i="9" s="1"/>
  <c r="E231" i="9"/>
  <c r="M230" i="9"/>
  <c r="L230" i="9"/>
  <c r="F230" i="9" s="1"/>
  <c r="B230" i="9" s="1"/>
  <c r="E230" i="9"/>
  <c r="M229" i="9"/>
  <c r="L229" i="9"/>
  <c r="F229" i="9" s="1"/>
  <c r="B229" i="9" s="1"/>
  <c r="E229" i="9"/>
  <c r="M228" i="9"/>
  <c r="L228" i="9"/>
  <c r="F228" i="9"/>
  <c r="B228" i="9" s="1"/>
  <c r="E228" i="9"/>
  <c r="M227" i="9"/>
  <c r="L227" i="9"/>
  <c r="F227" i="9"/>
  <c r="E227" i="9"/>
  <c r="B227" i="9" s="1"/>
  <c r="M226" i="9"/>
  <c r="L226" i="9"/>
  <c r="F226" i="9"/>
  <c r="B226" i="9" s="1"/>
  <c r="E226" i="9"/>
  <c r="M225" i="9"/>
  <c r="L225" i="9"/>
  <c r="F225" i="9" s="1"/>
  <c r="E225" i="9"/>
  <c r="B225" i="9" s="1"/>
  <c r="M224" i="9"/>
  <c r="L224" i="9"/>
  <c r="F224" i="9" s="1"/>
  <c r="E224" i="9"/>
  <c r="B224" i="9" s="1"/>
  <c r="M223" i="9"/>
  <c r="L223" i="9"/>
  <c r="F223" i="9" s="1"/>
  <c r="E223" i="9"/>
  <c r="B223" i="9" s="1"/>
  <c r="M222" i="9"/>
  <c r="L222" i="9"/>
  <c r="F222" i="9" s="1"/>
  <c r="E222" i="9"/>
  <c r="B222" i="9"/>
  <c r="M221" i="9"/>
  <c r="L221" i="9"/>
  <c r="F221" i="9" s="1"/>
  <c r="E221" i="9"/>
  <c r="M220" i="9"/>
  <c r="L220" i="9"/>
  <c r="F220" i="9"/>
  <c r="E220" i="9"/>
  <c r="B220" i="9"/>
  <c r="M219" i="9"/>
  <c r="L219" i="9"/>
  <c r="F219" i="9" s="1"/>
  <c r="E219" i="9"/>
  <c r="M218" i="9"/>
  <c r="F218" i="9" s="1"/>
  <c r="B218" i="9" s="1"/>
  <c r="L218" i="9"/>
  <c r="E218" i="9"/>
  <c r="M217" i="9"/>
  <c r="L217" i="9"/>
  <c r="F217" i="9" s="1"/>
  <c r="E217" i="9"/>
  <c r="B217" i="9" s="1"/>
  <c r="M216" i="9"/>
  <c r="L216" i="9"/>
  <c r="E216" i="9"/>
  <c r="M215" i="9"/>
  <c r="L215" i="9"/>
  <c r="F215" i="9" s="1"/>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G178" i="9"/>
  <c r="E178" i="9" s="1"/>
  <c r="B178" i="9" s="1"/>
  <c r="F178" i="9"/>
  <c r="F177" i="9"/>
  <c r="F176" i="9"/>
  <c r="F175" i="9"/>
  <c r="G174" i="9"/>
  <c r="E174" i="9" s="1"/>
  <c r="B174" i="9" s="1"/>
  <c r="F174" i="9"/>
  <c r="F173" i="9"/>
  <c r="F172" i="9"/>
  <c r="F171" i="9"/>
  <c r="G170" i="9"/>
  <c r="E170" i="9" s="1"/>
  <c r="B170" i="9" s="1"/>
  <c r="F170" i="9"/>
  <c r="F169" i="9"/>
  <c r="F168" i="9"/>
  <c r="F167" i="9"/>
  <c r="G166" i="9"/>
  <c r="E166" i="9" s="1"/>
  <c r="B166" i="9" s="1"/>
  <c r="F166" i="9"/>
  <c r="F165" i="9"/>
  <c r="F164" i="9"/>
  <c r="F163" i="9"/>
  <c r="F162" i="9"/>
  <c r="F161" i="9"/>
  <c r="F160" i="9"/>
  <c r="H159" i="9"/>
  <c r="G159" i="9"/>
  <c r="F159" i="9"/>
  <c r="B159" i="9" s="1"/>
  <c r="E159" i="9"/>
  <c r="H158" i="9"/>
  <c r="G158" i="9"/>
  <c r="E158" i="9" s="1"/>
  <c r="B158" i="9" s="1"/>
  <c r="F158" i="9"/>
  <c r="H157" i="9"/>
  <c r="G157" i="9"/>
  <c r="E157" i="9" s="1"/>
  <c r="F157" i="9"/>
  <c r="H156" i="9"/>
  <c r="G156" i="9"/>
  <c r="F156" i="9"/>
  <c r="E156" i="9"/>
  <c r="B156" i="9" s="1"/>
  <c r="H155" i="9"/>
  <c r="E155" i="9" s="1"/>
  <c r="B155" i="9" s="1"/>
  <c r="G155" i="9"/>
  <c r="F155" i="9"/>
  <c r="H154" i="9"/>
  <c r="G154" i="9"/>
  <c r="E154" i="9" s="1"/>
  <c r="B154" i="9" s="1"/>
  <c r="F154" i="9"/>
  <c r="H153" i="9"/>
  <c r="G153" i="9"/>
  <c r="E153" i="9" s="1"/>
  <c r="F153" i="9"/>
  <c r="B153" i="9"/>
  <c r="H152" i="9"/>
  <c r="G152" i="9"/>
  <c r="E152" i="9" s="1"/>
  <c r="B152" i="9" s="1"/>
  <c r="F152" i="9"/>
  <c r="H151" i="9"/>
  <c r="G151" i="9"/>
  <c r="E151" i="9" s="1"/>
  <c r="F151" i="9"/>
  <c r="B151" i="9"/>
  <c r="H150" i="9"/>
  <c r="E150" i="9" s="1"/>
  <c r="B150" i="9" s="1"/>
  <c r="G150" i="9"/>
  <c r="F150" i="9"/>
  <c r="H149" i="9"/>
  <c r="E149" i="9" s="1"/>
  <c r="B149" i="9" s="1"/>
  <c r="G149" i="9"/>
  <c r="F149" i="9"/>
  <c r="H148" i="9"/>
  <c r="G148" i="9"/>
  <c r="F148" i="9"/>
  <c r="E148" i="9"/>
  <c r="B148" i="9" s="1"/>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F142" i="9"/>
  <c r="H141" i="9"/>
  <c r="G141" i="9"/>
  <c r="E141" i="9" s="1"/>
  <c r="F141" i="9"/>
  <c r="H140" i="9"/>
  <c r="G140" i="9"/>
  <c r="F140" i="9"/>
  <c r="E140" i="9"/>
  <c r="B140" i="9" s="1"/>
  <c r="H139" i="9"/>
  <c r="E139" i="9" s="1"/>
  <c r="B139" i="9" s="1"/>
  <c r="G139" i="9"/>
  <c r="F139" i="9"/>
  <c r="H138" i="9"/>
  <c r="G138" i="9"/>
  <c r="E138" i="9" s="1"/>
  <c r="B138" i="9" s="1"/>
  <c r="F138" i="9"/>
  <c r="H137" i="9"/>
  <c r="G137" i="9"/>
  <c r="E137" i="9" s="1"/>
  <c r="F137" i="9"/>
  <c r="B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E121" i="9" s="1"/>
  <c r="F121" i="9"/>
  <c r="B121" i="9"/>
  <c r="H120" i="9"/>
  <c r="G120" i="9"/>
  <c r="E120" i="9" s="1"/>
  <c r="B120" i="9" s="1"/>
  <c r="F120" i="9"/>
  <c r="H119" i="9"/>
  <c r="G119" i="9"/>
  <c r="F119" i="9"/>
  <c r="E119" i="9"/>
  <c r="B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E110" i="9" s="1"/>
  <c r="B110" i="9" s="1"/>
  <c r="G110" i="9"/>
  <c r="F110" i="9"/>
  <c r="H109" i="9"/>
  <c r="E109" i="9" s="1"/>
  <c r="G109" i="9"/>
  <c r="F109" i="9"/>
  <c r="H108" i="9"/>
  <c r="G108" i="9"/>
  <c r="F108" i="9"/>
  <c r="E108" i="9"/>
  <c r="B108" i="9" s="1"/>
  <c r="H107" i="9"/>
  <c r="G107" i="9"/>
  <c r="E107" i="9" s="1"/>
  <c r="B107" i="9" s="1"/>
  <c r="F107" i="9"/>
  <c r="H106" i="9"/>
  <c r="G106" i="9"/>
  <c r="E106" i="9" s="1"/>
  <c r="B106" i="9" s="1"/>
  <c r="F106" i="9"/>
  <c r="H105" i="9"/>
  <c r="G105" i="9"/>
  <c r="E105" i="9" s="1"/>
  <c r="F105" i="9"/>
  <c r="B105" i="9"/>
  <c r="H104" i="9"/>
  <c r="G104" i="9"/>
  <c r="E104" i="9" s="1"/>
  <c r="B104" i="9" s="1"/>
  <c r="F104" i="9"/>
  <c r="H103" i="9"/>
  <c r="G103" i="9"/>
  <c r="E103" i="9" s="1"/>
  <c r="F103" i="9"/>
  <c r="B103" i="9"/>
  <c r="H102" i="9"/>
  <c r="G102" i="9"/>
  <c r="E102" i="9" s="1"/>
  <c r="B102" i="9" s="1"/>
  <c r="F102" i="9"/>
  <c r="H101" i="9"/>
  <c r="G101" i="9"/>
  <c r="F101" i="9"/>
  <c r="H100" i="9"/>
  <c r="G100" i="9"/>
  <c r="F100" i="9"/>
  <c r="E100" i="9"/>
  <c r="B100" i="9" s="1"/>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F89" i="9"/>
  <c r="B89" i="9"/>
  <c r="H88" i="9"/>
  <c r="G88" i="9"/>
  <c r="E88" i="9" s="1"/>
  <c r="B88" i="9" s="1"/>
  <c r="F88" i="9"/>
  <c r="H87" i="9"/>
  <c r="G87" i="9"/>
  <c r="E87" i="9" s="1"/>
  <c r="F87" i="9"/>
  <c r="B87" i="9" s="1"/>
  <c r="H86" i="9"/>
  <c r="G86" i="9"/>
  <c r="E86" i="9" s="1"/>
  <c r="B86" i="9" s="1"/>
  <c r="F86" i="9"/>
  <c r="H85" i="9"/>
  <c r="G85" i="9"/>
  <c r="F85" i="9"/>
  <c r="H84" i="9"/>
  <c r="G84" i="9"/>
  <c r="F84" i="9"/>
  <c r="E84" i="9"/>
  <c r="B84" i="9" s="1"/>
  <c r="H83" i="9"/>
  <c r="E83" i="9" s="1"/>
  <c r="B83" i="9" s="1"/>
  <c r="G83" i="9"/>
  <c r="F83" i="9"/>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E77" i="9" s="1"/>
  <c r="G77" i="9"/>
  <c r="F77" i="9"/>
  <c r="H76" i="9"/>
  <c r="G76" i="9"/>
  <c r="F76" i="9"/>
  <c r="E76" i="9"/>
  <c r="B76" i="9" s="1"/>
  <c r="H75" i="9"/>
  <c r="E75" i="9" s="1"/>
  <c r="B75" i="9" s="1"/>
  <c r="G75" i="9"/>
  <c r="F75" i="9"/>
  <c r="H74" i="9"/>
  <c r="G74" i="9"/>
  <c r="E74" i="9" s="1"/>
  <c r="B74" i="9" s="1"/>
  <c r="F74" i="9"/>
  <c r="H73" i="9"/>
  <c r="G73" i="9"/>
  <c r="E73" i="9" s="1"/>
  <c r="F73" i="9"/>
  <c r="B73" i="9"/>
  <c r="H72" i="9"/>
  <c r="G72" i="9"/>
  <c r="E72" i="9" s="1"/>
  <c r="B72" i="9" s="1"/>
  <c r="F72" i="9"/>
  <c r="H71" i="9"/>
  <c r="G71" i="9"/>
  <c r="E71" i="9" s="1"/>
  <c r="F71" i="9"/>
  <c r="B71" i="9" s="1"/>
  <c r="H70" i="9"/>
  <c r="G70" i="9"/>
  <c r="E70" i="9" s="1"/>
  <c r="B70" i="9" s="1"/>
  <c r="F70" i="9"/>
  <c r="H69" i="9"/>
  <c r="G69" i="9"/>
  <c r="F69" i="9"/>
  <c r="H68" i="9"/>
  <c r="G68" i="9"/>
  <c r="F68" i="9"/>
  <c r="E68" i="9"/>
  <c r="B68" i="9" s="1"/>
  <c r="H67" i="9"/>
  <c r="G67" i="9"/>
  <c r="F67" i="9"/>
  <c r="H66" i="9"/>
  <c r="G66" i="9"/>
  <c r="F66" i="9"/>
  <c r="E66" i="9"/>
  <c r="B66" i="9" s="1"/>
  <c r="H65" i="9"/>
  <c r="G65" i="9"/>
  <c r="E65" i="9" s="1"/>
  <c r="B65" i="9" s="1"/>
  <c r="F65" i="9"/>
  <c r="H64" i="9"/>
  <c r="G64" i="9"/>
  <c r="E64" i="9" s="1"/>
  <c r="B64" i="9" s="1"/>
  <c r="F64" i="9"/>
  <c r="H63" i="9"/>
  <c r="G63" i="9"/>
  <c r="F63" i="9"/>
  <c r="B63" i="9" s="1"/>
  <c r="E63" i="9"/>
  <c r="H62" i="9"/>
  <c r="G62" i="9"/>
  <c r="F62" i="9"/>
  <c r="E62" i="9"/>
  <c r="B62" i="9" s="1"/>
  <c r="H61" i="9"/>
  <c r="G61" i="9"/>
  <c r="F61" i="9"/>
  <c r="H60" i="9"/>
  <c r="G60" i="9"/>
  <c r="F60" i="9"/>
  <c r="E60" i="9"/>
  <c r="B60" i="9" s="1"/>
  <c r="H59" i="9"/>
  <c r="G59" i="9"/>
  <c r="F59" i="9"/>
  <c r="H58" i="9"/>
  <c r="G58" i="9"/>
  <c r="F58" i="9"/>
  <c r="E58" i="9"/>
  <c r="B58" i="9" s="1"/>
  <c r="H57" i="9"/>
  <c r="G57" i="9"/>
  <c r="F57" i="9"/>
  <c r="E57" i="9"/>
  <c r="B57" i="9"/>
  <c r="H56" i="9"/>
  <c r="G56" i="9"/>
  <c r="E56" i="9" s="1"/>
  <c r="B56" i="9" s="1"/>
  <c r="F56" i="9"/>
  <c r="H55" i="9"/>
  <c r="G55" i="9"/>
  <c r="E55" i="9" s="1"/>
  <c r="B55" i="9" s="1"/>
  <c r="F55" i="9"/>
  <c r="H54" i="9"/>
  <c r="G54" i="9"/>
  <c r="F54" i="9"/>
  <c r="E54" i="9"/>
  <c r="B54" i="9" s="1"/>
  <c r="H53" i="9"/>
  <c r="G53" i="9"/>
  <c r="E53" i="9" s="1"/>
  <c r="F53" i="9"/>
  <c r="H52" i="9"/>
  <c r="G52" i="9"/>
  <c r="F52" i="9"/>
  <c r="E52" i="9"/>
  <c r="B52" i="9" s="1"/>
  <c r="H51" i="9"/>
  <c r="G51" i="9"/>
  <c r="F51" i="9"/>
  <c r="H50" i="9"/>
  <c r="G50" i="9"/>
  <c r="E50" i="9" s="1"/>
  <c r="B50" i="9" s="1"/>
  <c r="F50" i="9"/>
  <c r="H49" i="9"/>
  <c r="G49" i="9"/>
  <c r="E49" i="9" s="1"/>
  <c r="F49" i="9"/>
  <c r="B49" i="9"/>
  <c r="H48" i="9"/>
  <c r="G48" i="9"/>
  <c r="E48" i="9" s="1"/>
  <c r="B48" i="9" s="1"/>
  <c r="F48" i="9"/>
  <c r="H47" i="9"/>
  <c r="G47" i="9"/>
  <c r="F47" i="9"/>
  <c r="E47" i="9"/>
  <c r="B47" i="9"/>
  <c r="H46" i="9"/>
  <c r="G46" i="9"/>
  <c r="E46" i="9" s="1"/>
  <c r="B46" i="9" s="1"/>
  <c r="F46" i="9"/>
  <c r="H45" i="9"/>
  <c r="E45" i="9" s="1"/>
  <c r="G45" i="9"/>
  <c r="F45" i="9"/>
  <c r="H44" i="9"/>
  <c r="G44" i="9"/>
  <c r="F44" i="9"/>
  <c r="E44" i="9"/>
  <c r="B44" i="9" s="1"/>
  <c r="H43" i="9"/>
  <c r="G43" i="9"/>
  <c r="F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E36" i="9"/>
  <c r="B36" i="9" s="1"/>
  <c r="H35" i="9"/>
  <c r="G35" i="9"/>
  <c r="E35" i="9" s="1"/>
  <c r="B35" i="9" s="1"/>
  <c r="F35" i="9"/>
  <c r="H34" i="9"/>
  <c r="G34" i="9"/>
  <c r="E34" i="9" s="1"/>
  <c r="B34" i="9" s="1"/>
  <c r="F34" i="9"/>
  <c r="H33" i="9"/>
  <c r="G33" i="9"/>
  <c r="E33" i="9" s="1"/>
  <c r="F33" i="9"/>
  <c r="B33" i="9"/>
  <c r="H32" i="9"/>
  <c r="G32" i="9"/>
  <c r="F32" i="9"/>
  <c r="H31" i="9"/>
  <c r="G31" i="9"/>
  <c r="E31" i="9" s="1"/>
  <c r="B31" i="9" s="1"/>
  <c r="F31" i="9"/>
  <c r="H30" i="9"/>
  <c r="G30" i="9"/>
  <c r="F30" i="9"/>
  <c r="E30" i="9"/>
  <c r="B30" i="9"/>
  <c r="H29" i="9"/>
  <c r="G29" i="9"/>
  <c r="F29" i="9"/>
  <c r="H28" i="9"/>
  <c r="G28" i="9"/>
  <c r="E28" i="9" s="1"/>
  <c r="B28" i="9" s="1"/>
  <c r="F28" i="9"/>
  <c r="H27" i="9"/>
  <c r="E27" i="9" s="1"/>
  <c r="G27" i="9"/>
  <c r="F27" i="9"/>
  <c r="B27" i="9"/>
  <c r="H26" i="9"/>
  <c r="G26" i="9"/>
  <c r="E26" i="9" s="1"/>
  <c r="B26" i="9" s="1"/>
  <c r="F26" i="9"/>
  <c r="H25" i="9"/>
  <c r="G25" i="9"/>
  <c r="F25" i="9"/>
  <c r="E25" i="9"/>
  <c r="H24" i="9"/>
  <c r="G24" i="9"/>
  <c r="F24" i="9"/>
  <c r="H23" i="9"/>
  <c r="G23" i="9"/>
  <c r="F23" i="9"/>
  <c r="E23" i="9"/>
  <c r="B23" i="9" s="1"/>
  <c r="H22" i="9"/>
  <c r="G22" i="9"/>
  <c r="F22" i="9"/>
  <c r="E22" i="9"/>
  <c r="B22" i="9" s="1"/>
  <c r="H21" i="9"/>
  <c r="G21" i="9"/>
  <c r="E21" i="9" s="1"/>
  <c r="B21" i="9" s="1"/>
  <c r="F21" i="9"/>
  <c r="F20" i="9"/>
  <c r="F4" i="9"/>
  <c r="O3" i="9"/>
  <c r="G273" i="9" s="1"/>
  <c r="I3" i="9"/>
  <c r="G188" i="9" s="1"/>
  <c r="E188" i="9" s="1"/>
  <c r="B188" i="9" s="1"/>
  <c r="H3" i="9"/>
  <c r="G3" i="9"/>
  <c r="D101" i="8"/>
  <c r="D95" i="8"/>
  <c r="D90" i="8"/>
  <c r="D85" i="8"/>
  <c r="D80" i="8"/>
  <c r="D75" i="8"/>
  <c r="D70" i="8"/>
  <c r="D65" i="8"/>
  <c r="D60" i="8"/>
  <c r="C1535" i="1" s="1"/>
  <c r="D55" i="8"/>
  <c r="D50" i="8"/>
  <c r="D44" i="8"/>
  <c r="D36" i="8"/>
  <c r="D26" i="8"/>
  <c r="D24" i="8" s="1"/>
  <c r="C1499" i="1" s="1"/>
  <c r="G1499" i="1" s="1"/>
  <c r="D18" i="8"/>
  <c r="D8" i="8"/>
  <c r="D6" i="8" s="1"/>
  <c r="E44" i="7"/>
  <c r="D44" i="7"/>
  <c r="E39" i="7"/>
  <c r="D39" i="7"/>
  <c r="D38" i="7" s="1"/>
  <c r="E38" i="7"/>
  <c r="E30" i="7"/>
  <c r="D30" i="7"/>
  <c r="E23" i="7"/>
  <c r="E22" i="7" s="1"/>
  <c r="D23" i="7"/>
  <c r="D22" i="7"/>
  <c r="E14" i="7"/>
  <c r="E6" i="7" s="1"/>
  <c r="D14" i="7"/>
  <c r="E7" i="7"/>
  <c r="D7" i="7"/>
  <c r="D6" i="7"/>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E238" i="5" s="1"/>
  <c r="D239" i="5"/>
  <c r="D238" i="5" s="1"/>
  <c r="F238"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F191" i="5"/>
  <c r="E191" i="5"/>
  <c r="D191" i="5"/>
  <c r="D190" i="5" s="1"/>
  <c r="F190" i="5" s="1"/>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D146" i="5"/>
  <c r="F146" i="5" s="1"/>
  <c r="F145" i="5"/>
  <c r="F144" i="5"/>
  <c r="F143" i="5"/>
  <c r="E142" i="5"/>
  <c r="D142" i="5"/>
  <c r="F142" i="5" s="1"/>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F78" i="5"/>
  <c r="E78" i="5"/>
  <c r="D78" i="5"/>
  <c r="F77" i="5"/>
  <c r="F76" i="5"/>
  <c r="F75" i="5"/>
  <c r="F74" i="5"/>
  <c r="F73" i="5"/>
  <c r="F72" i="5"/>
  <c r="F71" i="5"/>
  <c r="F70"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E593" i="4"/>
  <c r="F592" i="4"/>
  <c r="F591" i="4"/>
  <c r="E590" i="4"/>
  <c r="D590" i="4"/>
  <c r="F590" i="4" s="1"/>
  <c r="F589" i="4"/>
  <c r="F588" i="4"/>
  <c r="F587" i="4"/>
  <c r="E587" i="4"/>
  <c r="D587" i="4"/>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D568" i="4"/>
  <c r="F568" i="4" s="1"/>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D530" i="4"/>
  <c r="D529" i="4" s="1"/>
  <c r="F527" i="4"/>
  <c r="F526" i="4"/>
  <c r="F525" i="4"/>
  <c r="E525" i="4"/>
  <c r="D525" i="4"/>
  <c r="F524" i="4"/>
  <c r="F523" i="4"/>
  <c r="F522" i="4"/>
  <c r="E522" i="4"/>
  <c r="D522" i="4"/>
  <c r="F521" i="4"/>
  <c r="F520" i="4"/>
  <c r="E519" i="4"/>
  <c r="E515" i="4" s="1"/>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E472" i="4" s="1"/>
  <c r="D481" i="4"/>
  <c r="F481" i="4" s="1"/>
  <c r="F480" i="4"/>
  <c r="F479" i="4"/>
  <c r="E478" i="4"/>
  <c r="D478" i="4"/>
  <c r="F478" i="4" s="1"/>
  <c r="F477" i="4"/>
  <c r="F476" i="4"/>
  <c r="F475" i="4"/>
  <c r="F474" i="4"/>
  <c r="F473" i="4"/>
  <c r="E473" i="4"/>
  <c r="D473" i="4"/>
  <c r="D472" i="4"/>
  <c r="F472" i="4" s="1"/>
  <c r="F471" i="4"/>
  <c r="F470" i="4"/>
  <c r="F469" i="4"/>
  <c r="E469" i="4"/>
  <c r="D469" i="4"/>
  <c r="F468" i="4"/>
  <c r="F467" i="4"/>
  <c r="F466" i="4"/>
  <c r="E466" i="4"/>
  <c r="D466" i="4"/>
  <c r="D459" i="4" s="1"/>
  <c r="F459"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E421" i="4" s="1"/>
  <c r="D422" i="4"/>
  <c r="D421" i="4" s="1"/>
  <c r="F421" i="4" s="1"/>
  <c r="F418" i="4"/>
  <c r="E418" i="4"/>
  <c r="D418" i="4"/>
  <c r="E417" i="4"/>
  <c r="E644" i="4" s="1"/>
  <c r="D417" i="4"/>
  <c r="D644" i="4" s="1"/>
  <c r="F644" i="4" s="1"/>
  <c r="E416" i="4"/>
  <c r="E643" i="4" s="1"/>
  <c r="D416" i="4"/>
  <c r="F411" i="4"/>
  <c r="F410" i="4"/>
  <c r="F409" i="4"/>
  <c r="F406" i="4"/>
  <c r="F405" i="4"/>
  <c r="F404" i="4"/>
  <c r="F403" i="4"/>
  <c r="F402" i="4"/>
  <c r="E402" i="4"/>
  <c r="D402" i="4"/>
  <c r="F401" i="4"/>
  <c r="E400" i="4"/>
  <c r="D400" i="4"/>
  <c r="F400" i="4" s="1"/>
  <c r="F399" i="4"/>
  <c r="F398" i="4"/>
  <c r="E397" i="4"/>
  <c r="D397" i="4"/>
  <c r="F397" i="4" s="1"/>
  <c r="E396"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D352" i="4"/>
  <c r="F352" i="4" s="1"/>
  <c r="F351" i="4"/>
  <c r="E351" i="4"/>
  <c r="D351" i="4"/>
  <c r="F349" i="4"/>
  <c r="E348" i="4"/>
  <c r="D348" i="4"/>
  <c r="F348" i="4" s="1"/>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D311" i="4"/>
  <c r="F311" i="4" s="1"/>
  <c r="F310" i="4"/>
  <c r="F309" i="4"/>
  <c r="F308" i="4"/>
  <c r="F307" i="4"/>
  <c r="F306" i="4"/>
  <c r="F305" i="4"/>
  <c r="F304" i="4"/>
  <c r="E304" i="4"/>
  <c r="E299" i="4" s="1"/>
  <c r="D304" i="4"/>
  <c r="F303" i="4"/>
  <c r="F302" i="4"/>
  <c r="F301" i="4"/>
  <c r="E300" i="4"/>
  <c r="D300"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s="1"/>
  <c r="F263" i="4" s="1"/>
  <c r="F262" i="4"/>
  <c r="F261" i="4"/>
  <c r="F260" i="4"/>
  <c r="F259" i="4"/>
  <c r="E259" i="4"/>
  <c r="D259" i="4"/>
  <c r="F258" i="4"/>
  <c r="F257" i="4"/>
  <c r="F256" i="4"/>
  <c r="F255" i="4"/>
  <c r="F254" i="4"/>
  <c r="F253" i="4"/>
  <c r="E253" i="4"/>
  <c r="E252" i="4" s="1"/>
  <c r="F252" i="4" s="1"/>
  <c r="D253" i="4"/>
  <c r="D252" i="4"/>
  <c r="F251" i="4"/>
  <c r="F250" i="4"/>
  <c r="F249" i="4"/>
  <c r="F248" i="4"/>
  <c r="E247" i="4"/>
  <c r="D247" i="4"/>
  <c r="F247" i="4" s="1"/>
  <c r="F246" i="4"/>
  <c r="F245" i="4"/>
  <c r="F244" i="4"/>
  <c r="E244" i="4"/>
  <c r="D244" i="4"/>
  <c r="F243" i="4"/>
  <c r="F242" i="4"/>
  <c r="F241" i="4"/>
  <c r="E240" i="4"/>
  <c r="E224" i="4" s="1"/>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F164" i="4"/>
  <c r="E164" i="4"/>
  <c r="D164" i="4"/>
  <c r="D163" i="4"/>
  <c r="F163" i="4" s="1"/>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E139" i="4" s="1"/>
  <c r="D140" i="4"/>
  <c r="F138" i="4"/>
  <c r="F137" i="4"/>
  <c r="F136" i="4"/>
  <c r="F135" i="4"/>
  <c r="F134" i="4"/>
  <c r="E134" i="4"/>
  <c r="E133" i="4" s="1"/>
  <c r="D129" i="1" s="1"/>
  <c r="D134" i="4"/>
  <c r="D133" i="4" s="1"/>
  <c r="F133" i="4" s="1"/>
  <c r="F132" i="4"/>
  <c r="F131" i="4"/>
  <c r="F130" i="4"/>
  <c r="F129" i="4"/>
  <c r="F128" i="4"/>
  <c r="E128" i="4"/>
  <c r="D128" i="4"/>
  <c r="F127" i="4"/>
  <c r="F126" i="4"/>
  <c r="E125" i="4"/>
  <c r="D125" i="4"/>
  <c r="D124" i="4" s="1"/>
  <c r="C120" i="1" s="1"/>
  <c r="F123" i="4"/>
  <c r="F122" i="4"/>
  <c r="F121" i="4"/>
  <c r="F120" i="4"/>
  <c r="E120" i="4"/>
  <c r="D120" i="4"/>
  <c r="F119" i="4"/>
  <c r="F118" i="4"/>
  <c r="F117" i="4"/>
  <c r="F116" i="4"/>
  <c r="F115" i="4"/>
  <c r="F114" i="4"/>
  <c r="F113" i="4"/>
  <c r="F112" i="4"/>
  <c r="E112" i="4"/>
  <c r="D112" i="4"/>
  <c r="D106" i="4" s="1"/>
  <c r="F106"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5" i="4"/>
  <c r="E50" i="4" s="1"/>
  <c r="D65" i="4"/>
  <c r="F64" i="4"/>
  <c r="F63" i="4"/>
  <c r="F62" i="4"/>
  <c r="E62" i="4"/>
  <c r="D62" i="4"/>
  <c r="F61" i="4"/>
  <c r="F60" i="4"/>
  <c r="F59" i="4"/>
  <c r="E59" i="4"/>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G1580" i="1"/>
  <c r="C1580" i="1"/>
  <c r="H1580" i="1" s="1"/>
  <c r="H1579" i="1"/>
  <c r="G1579" i="1"/>
  <c r="C1579" i="1"/>
  <c r="C1578" i="1"/>
  <c r="H1578" i="1" s="1"/>
  <c r="C1577" i="1"/>
  <c r="C1575" i="1"/>
  <c r="H1574" i="1"/>
  <c r="G1574" i="1"/>
  <c r="C1574" i="1"/>
  <c r="G1573" i="1"/>
  <c r="C1573" i="1"/>
  <c r="H1573" i="1" s="1"/>
  <c r="C1572" i="1"/>
  <c r="H1571" i="1"/>
  <c r="G1571" i="1"/>
  <c r="C1571" i="1"/>
  <c r="C1570" i="1"/>
  <c r="H1570" i="1" s="1"/>
  <c r="H1569" i="1"/>
  <c r="C1569" i="1"/>
  <c r="G1569" i="1" s="1"/>
  <c r="H1568" i="1"/>
  <c r="C1568" i="1"/>
  <c r="G1568" i="1" s="1"/>
  <c r="C1567" i="1"/>
  <c r="H1566" i="1"/>
  <c r="G1566" i="1"/>
  <c r="C1566" i="1"/>
  <c r="G1565" i="1"/>
  <c r="C1565" i="1"/>
  <c r="H1565" i="1" s="1"/>
  <c r="C1564" i="1"/>
  <c r="H1564" i="1" s="1"/>
  <c r="H1563" i="1"/>
  <c r="G1563" i="1"/>
  <c r="C1563" i="1"/>
  <c r="C1562" i="1"/>
  <c r="H1562" i="1" s="1"/>
  <c r="C1561" i="1"/>
  <c r="H1560" i="1"/>
  <c r="C1560" i="1"/>
  <c r="G1560" i="1" s="1"/>
  <c r="C1559" i="1"/>
  <c r="H1558" i="1"/>
  <c r="G1558" i="1"/>
  <c r="C1558" i="1"/>
  <c r="G1557" i="1"/>
  <c r="C1557" i="1"/>
  <c r="H1557" i="1" s="1"/>
  <c r="G1556" i="1"/>
  <c r="C1556" i="1"/>
  <c r="H1556" i="1" s="1"/>
  <c r="H1555" i="1"/>
  <c r="G1555" i="1"/>
  <c r="C1555" i="1"/>
  <c r="C1554" i="1"/>
  <c r="H1554" i="1" s="1"/>
  <c r="C1553" i="1"/>
  <c r="H1553" i="1" s="1"/>
  <c r="H1552" i="1"/>
  <c r="C1552" i="1"/>
  <c r="G1552" i="1" s="1"/>
  <c r="C1551" i="1"/>
  <c r="H1550" i="1"/>
  <c r="G1550" i="1"/>
  <c r="C1550" i="1"/>
  <c r="G1549" i="1"/>
  <c r="C1549" i="1"/>
  <c r="H1549" i="1" s="1"/>
  <c r="G1548" i="1"/>
  <c r="C1548" i="1"/>
  <c r="H1548" i="1" s="1"/>
  <c r="H1547" i="1"/>
  <c r="G1547" i="1"/>
  <c r="C1547" i="1"/>
  <c r="C1546" i="1"/>
  <c r="H1546" i="1" s="1"/>
  <c r="H1545" i="1"/>
  <c r="G1545" i="1"/>
  <c r="C1545" i="1"/>
  <c r="H1544" i="1"/>
  <c r="C1544" i="1"/>
  <c r="G1544" i="1" s="1"/>
  <c r="C1543" i="1"/>
  <c r="H1542" i="1"/>
  <c r="G1542" i="1"/>
  <c r="C1542" i="1"/>
  <c r="G1541" i="1"/>
  <c r="C1541" i="1"/>
  <c r="H1541" i="1" s="1"/>
  <c r="C1540" i="1"/>
  <c r="H1540" i="1" s="1"/>
  <c r="H1539" i="1"/>
  <c r="G1539" i="1"/>
  <c r="C1539" i="1"/>
  <c r="C1538" i="1"/>
  <c r="H1538" i="1" s="1"/>
  <c r="H1537" i="1"/>
  <c r="G1537" i="1"/>
  <c r="C1537" i="1"/>
  <c r="H1536" i="1"/>
  <c r="C1536" i="1"/>
  <c r="G1536" i="1" s="1"/>
  <c r="H1534" i="1"/>
  <c r="G1534" i="1"/>
  <c r="C1534" i="1"/>
  <c r="G1533" i="1"/>
  <c r="C1533" i="1"/>
  <c r="H1533" i="1" s="1"/>
  <c r="C1532" i="1"/>
  <c r="H1532" i="1" s="1"/>
  <c r="H1531" i="1"/>
  <c r="G1531" i="1"/>
  <c r="C1531" i="1"/>
  <c r="C1530" i="1"/>
  <c r="H1530" i="1" s="1"/>
  <c r="C1529" i="1"/>
  <c r="H1529" i="1" s="1"/>
  <c r="H1528" i="1"/>
  <c r="C1528" i="1"/>
  <c r="G1528" i="1" s="1"/>
  <c r="C1527" i="1"/>
  <c r="H1526" i="1"/>
  <c r="G1526" i="1"/>
  <c r="C1526" i="1"/>
  <c r="G1525" i="1"/>
  <c r="C1525" i="1"/>
  <c r="H1525" i="1" s="1"/>
  <c r="H1523" i="1"/>
  <c r="G1523" i="1"/>
  <c r="C1523" i="1"/>
  <c r="C1522" i="1"/>
  <c r="H1522" i="1" s="1"/>
  <c r="C1521" i="1"/>
  <c r="H1521" i="1" s="1"/>
  <c r="H1520" i="1"/>
  <c r="C1520" i="1"/>
  <c r="G1520" i="1" s="1"/>
  <c r="C1519" i="1"/>
  <c r="C1516" i="1"/>
  <c r="H1516" i="1" s="1"/>
  <c r="H1515" i="1"/>
  <c r="G1515" i="1"/>
  <c r="C1515" i="1"/>
  <c r="C1514" i="1"/>
  <c r="H1514" i="1" s="1"/>
  <c r="H1513" i="1"/>
  <c r="G1513" i="1"/>
  <c r="C1513" i="1"/>
  <c r="H1512" i="1"/>
  <c r="C1512" i="1"/>
  <c r="G1512" i="1" s="1"/>
  <c r="C1511" i="1"/>
  <c r="H1510" i="1"/>
  <c r="G1510" i="1"/>
  <c r="C1510" i="1"/>
  <c r="C1509" i="1"/>
  <c r="H1509" i="1" s="1"/>
  <c r="C1508" i="1"/>
  <c r="H1508" i="1" s="1"/>
  <c r="H1507" i="1"/>
  <c r="G1507" i="1"/>
  <c r="C1507" i="1"/>
  <c r="C1506" i="1"/>
  <c r="H1506" i="1" s="1"/>
  <c r="H1505" i="1"/>
  <c r="G1505" i="1"/>
  <c r="C1505" i="1"/>
  <c r="H1504" i="1"/>
  <c r="C1504" i="1"/>
  <c r="G1504" i="1" s="1"/>
  <c r="C1503" i="1"/>
  <c r="H1502" i="1"/>
  <c r="G1502" i="1"/>
  <c r="C1502" i="1"/>
  <c r="C1501" i="1"/>
  <c r="H1501" i="1" s="1"/>
  <c r="C1500" i="1"/>
  <c r="H1500" i="1" s="1"/>
  <c r="H1499" i="1"/>
  <c r="C1498" i="1"/>
  <c r="H1498" i="1" s="1"/>
  <c r="G1497" i="1"/>
  <c r="C1497" i="1"/>
  <c r="H1497" i="1" s="1"/>
  <c r="H1496" i="1"/>
  <c r="C1496" i="1"/>
  <c r="G1496" i="1" s="1"/>
  <c r="C1495" i="1"/>
  <c r="H1494" i="1"/>
  <c r="G1494" i="1"/>
  <c r="C1494" i="1"/>
  <c r="C1493" i="1"/>
  <c r="H1493" i="1" s="1"/>
  <c r="G1492" i="1"/>
  <c r="C1492" i="1"/>
  <c r="H1492" i="1" s="1"/>
  <c r="H1491" i="1"/>
  <c r="G1491" i="1"/>
  <c r="C1491" i="1"/>
  <c r="C1490" i="1"/>
  <c r="H1490" i="1" s="1"/>
  <c r="G1489" i="1"/>
  <c r="C1489" i="1"/>
  <c r="H1489" i="1" s="1"/>
  <c r="H1488" i="1"/>
  <c r="C1488" i="1"/>
  <c r="G1488" i="1" s="1"/>
  <c r="C1487" i="1"/>
  <c r="H1486" i="1"/>
  <c r="G1486" i="1"/>
  <c r="C1486" i="1"/>
  <c r="C1485" i="1"/>
  <c r="H1485" i="1" s="1"/>
  <c r="G1484" i="1"/>
  <c r="C1484" i="1"/>
  <c r="H1484" i="1" s="1"/>
  <c r="H1483" i="1"/>
  <c r="G1483" i="1"/>
  <c r="C1483" i="1"/>
  <c r="C1482" i="1"/>
  <c r="H1482" i="1" s="1"/>
  <c r="C1481" i="1"/>
  <c r="H1481" i="1" s="1"/>
  <c r="H1480" i="1"/>
  <c r="C1480" i="1"/>
  <c r="G1480" i="1" s="1"/>
  <c r="H1479" i="1"/>
  <c r="G1479" i="1"/>
  <c r="I1479" i="1" s="1"/>
  <c r="D1479" i="1"/>
  <c r="C1479" i="1"/>
  <c r="J1479" i="1" s="1"/>
  <c r="D1478" i="1"/>
  <c r="C1478" i="1"/>
  <c r="J1477" i="1"/>
  <c r="D1477" i="1"/>
  <c r="C1477" i="1"/>
  <c r="H1477" i="1" s="1"/>
  <c r="J1476" i="1"/>
  <c r="H1476" i="1"/>
  <c r="I1476" i="1" s="1"/>
  <c r="G1476" i="1"/>
  <c r="D1476" i="1"/>
  <c r="C1476" i="1"/>
  <c r="D1475" i="1"/>
  <c r="C1475" i="1"/>
  <c r="J1474" i="1"/>
  <c r="D1474" i="1"/>
  <c r="C1474" i="1"/>
  <c r="H1474" i="1" s="1"/>
  <c r="J1473" i="1"/>
  <c r="I1473" i="1"/>
  <c r="H1473" i="1"/>
  <c r="G1473" i="1"/>
  <c r="D1473" i="1"/>
  <c r="C1473" i="1"/>
  <c r="D1472" i="1"/>
  <c r="H1472" i="1" s="1"/>
  <c r="C1472" i="1"/>
  <c r="D1471" i="1"/>
  <c r="C1471" i="1"/>
  <c r="H1470" i="1"/>
  <c r="G1470" i="1"/>
  <c r="D1470" i="1"/>
  <c r="C1470" i="1"/>
  <c r="D1469" i="1"/>
  <c r="C1469" i="1"/>
  <c r="H1469" i="1" s="1"/>
  <c r="J1468" i="1"/>
  <c r="D1468" i="1"/>
  <c r="C1468" i="1"/>
  <c r="J1467" i="1"/>
  <c r="I1467" i="1"/>
  <c r="H1467" i="1"/>
  <c r="G1467" i="1"/>
  <c r="D1467" i="1"/>
  <c r="C1467" i="1"/>
  <c r="G1466" i="1"/>
  <c r="I1466" i="1" s="1"/>
  <c r="D1466" i="1"/>
  <c r="H1466" i="1" s="1"/>
  <c r="C1466" i="1"/>
  <c r="D1465" i="1"/>
  <c r="C1465" i="1"/>
  <c r="D1464" i="1"/>
  <c r="C1464" i="1"/>
  <c r="J1463" i="1"/>
  <c r="I1463" i="1"/>
  <c r="H1463" i="1"/>
  <c r="G1463" i="1"/>
  <c r="D1463" i="1"/>
  <c r="C1463" i="1"/>
  <c r="H1462" i="1"/>
  <c r="G1462" i="1"/>
  <c r="I1462" i="1" s="1"/>
  <c r="D1462" i="1"/>
  <c r="C1462" i="1"/>
  <c r="D1461" i="1"/>
  <c r="C1461" i="1"/>
  <c r="J1460" i="1"/>
  <c r="H1460" i="1"/>
  <c r="I1460" i="1" s="1"/>
  <c r="G1460" i="1"/>
  <c r="D1460" i="1"/>
  <c r="C1460" i="1"/>
  <c r="H1459" i="1"/>
  <c r="D1459" i="1"/>
  <c r="G1459" i="1" s="1"/>
  <c r="I1459" i="1" s="1"/>
  <c r="C1459" i="1"/>
  <c r="J1459" i="1" s="1"/>
  <c r="G1458" i="1"/>
  <c r="D1458" i="1"/>
  <c r="C1458" i="1"/>
  <c r="J1457" i="1"/>
  <c r="D1457" i="1"/>
  <c r="C1457" i="1"/>
  <c r="J1456" i="1"/>
  <c r="H1456" i="1"/>
  <c r="I1456" i="1" s="1"/>
  <c r="G1456" i="1"/>
  <c r="D1456" i="1"/>
  <c r="C1456" i="1"/>
  <c r="D1455" i="1"/>
  <c r="C1455" i="1"/>
  <c r="D1454" i="1"/>
  <c r="C1454" i="1"/>
  <c r="G1453" i="1"/>
  <c r="D1453" i="1"/>
  <c r="C1453" i="1"/>
  <c r="H1453" i="1" s="1"/>
  <c r="G1452" i="1"/>
  <c r="D1452" i="1"/>
  <c r="C1452" i="1"/>
  <c r="D1451" i="1"/>
  <c r="C1451" i="1"/>
  <c r="J1450" i="1"/>
  <c r="H1450" i="1"/>
  <c r="I1450" i="1" s="1"/>
  <c r="G1450" i="1"/>
  <c r="D1450" i="1"/>
  <c r="C1450" i="1"/>
  <c r="D1449" i="1"/>
  <c r="C1449" i="1"/>
  <c r="D1448" i="1"/>
  <c r="C1448" i="1"/>
  <c r="D1447" i="1"/>
  <c r="C1447" i="1"/>
  <c r="J1446" i="1"/>
  <c r="H1446" i="1"/>
  <c r="G1446" i="1"/>
  <c r="I1446" i="1" s="1"/>
  <c r="D1446" i="1"/>
  <c r="C1446" i="1"/>
  <c r="D1445" i="1"/>
  <c r="H1445" i="1" s="1"/>
  <c r="C1445" i="1"/>
  <c r="D1444" i="1"/>
  <c r="C1444" i="1"/>
  <c r="J1443" i="1"/>
  <c r="H1443" i="1"/>
  <c r="I1443" i="1" s="1"/>
  <c r="D1443" i="1"/>
  <c r="C1443" i="1"/>
  <c r="G1443" i="1" s="1"/>
  <c r="H1442" i="1"/>
  <c r="D1442" i="1"/>
  <c r="J1442" i="1" s="1"/>
  <c r="C1442" i="1"/>
  <c r="H1441" i="1"/>
  <c r="D1441" i="1"/>
  <c r="C1441" i="1"/>
  <c r="J1441" i="1" s="1"/>
  <c r="J1440" i="1"/>
  <c r="D1440" i="1"/>
  <c r="C1440" i="1"/>
  <c r="J1439" i="1"/>
  <c r="I1439" i="1"/>
  <c r="H1439" i="1"/>
  <c r="D1439" i="1"/>
  <c r="C1439" i="1"/>
  <c r="G1439" i="1" s="1"/>
  <c r="D1438" i="1"/>
  <c r="C1438" i="1"/>
  <c r="H1437" i="1"/>
  <c r="D1437" i="1"/>
  <c r="C1437" i="1"/>
  <c r="G1437" i="1" s="1"/>
  <c r="C1436" i="1"/>
  <c r="H1434" i="1"/>
  <c r="D1434" i="1"/>
  <c r="C1434" i="1"/>
  <c r="G1434" i="1" s="1"/>
  <c r="H1433" i="1"/>
  <c r="D1433" i="1"/>
  <c r="C1433" i="1"/>
  <c r="G1433" i="1" s="1"/>
  <c r="H1432" i="1"/>
  <c r="G1432" i="1"/>
  <c r="D1432" i="1"/>
  <c r="C1432" i="1"/>
  <c r="H1431" i="1"/>
  <c r="D1431" i="1"/>
  <c r="C1431" i="1"/>
  <c r="G1431" i="1" s="1"/>
  <c r="D1430" i="1"/>
  <c r="H1430" i="1" s="1"/>
  <c r="C1430" i="1"/>
  <c r="H1429" i="1"/>
  <c r="D1429" i="1"/>
  <c r="C1429" i="1"/>
  <c r="G1429" i="1" s="1"/>
  <c r="D1428" i="1"/>
  <c r="C1428" i="1"/>
  <c r="H1427" i="1"/>
  <c r="D1427" i="1"/>
  <c r="C1427" i="1"/>
  <c r="G1427" i="1" s="1"/>
  <c r="D1426" i="1"/>
  <c r="C1426" i="1"/>
  <c r="H1425" i="1"/>
  <c r="D1425" i="1"/>
  <c r="C1425" i="1"/>
  <c r="G1425" i="1" s="1"/>
  <c r="G1424" i="1"/>
  <c r="D1424" i="1"/>
  <c r="C1424" i="1"/>
  <c r="H1424" i="1" s="1"/>
  <c r="D1423" i="1"/>
  <c r="D1422" i="1"/>
  <c r="C1422" i="1"/>
  <c r="H1422" i="1" s="1"/>
  <c r="H1421" i="1"/>
  <c r="D1421" i="1"/>
  <c r="C1421" i="1"/>
  <c r="G1421" i="1" s="1"/>
  <c r="H1420" i="1"/>
  <c r="D1420" i="1"/>
  <c r="C1420" i="1"/>
  <c r="G1420" i="1" s="1"/>
  <c r="H1419" i="1"/>
  <c r="D1419" i="1"/>
  <c r="C1419" i="1"/>
  <c r="G1419" i="1" s="1"/>
  <c r="H1418" i="1"/>
  <c r="G1418" i="1"/>
  <c r="D1418" i="1"/>
  <c r="C1418" i="1"/>
  <c r="H1417" i="1"/>
  <c r="D1417" i="1"/>
  <c r="C1417" i="1"/>
  <c r="G1417" i="1" s="1"/>
  <c r="G1416" i="1"/>
  <c r="D1416" i="1"/>
  <c r="H1416" i="1" s="1"/>
  <c r="C1416" i="1"/>
  <c r="H1415" i="1"/>
  <c r="D1415" i="1"/>
  <c r="C1415" i="1"/>
  <c r="G1415" i="1" s="1"/>
  <c r="D1414" i="1"/>
  <c r="C1414" i="1"/>
  <c r="H1413" i="1"/>
  <c r="D1413" i="1"/>
  <c r="C1413" i="1"/>
  <c r="G1413" i="1" s="1"/>
  <c r="D1412" i="1"/>
  <c r="C1412" i="1"/>
  <c r="H1411" i="1"/>
  <c r="D1411" i="1"/>
  <c r="C1411" i="1"/>
  <c r="G1411" i="1" s="1"/>
  <c r="G1410" i="1"/>
  <c r="D1410" i="1"/>
  <c r="C1410" i="1"/>
  <c r="H1410" i="1" s="1"/>
  <c r="H1409" i="1"/>
  <c r="D1409" i="1"/>
  <c r="C1409" i="1"/>
  <c r="G1409" i="1" s="1"/>
  <c r="D1408" i="1"/>
  <c r="G1408" i="1" s="1"/>
  <c r="C1408" i="1"/>
  <c r="H1408" i="1" s="1"/>
  <c r="H1407" i="1"/>
  <c r="D1407" i="1"/>
  <c r="C1407" i="1"/>
  <c r="G1407" i="1" s="1"/>
  <c r="D1406" i="1"/>
  <c r="C1406" i="1"/>
  <c r="H1406" i="1" s="1"/>
  <c r="H1405" i="1"/>
  <c r="D1405" i="1"/>
  <c r="C1405" i="1"/>
  <c r="G1405" i="1" s="1"/>
  <c r="H1404" i="1"/>
  <c r="D1404" i="1"/>
  <c r="C1404" i="1"/>
  <c r="G1404" i="1" s="1"/>
  <c r="H1403" i="1"/>
  <c r="D1403" i="1"/>
  <c r="C1403" i="1"/>
  <c r="G1403" i="1" s="1"/>
  <c r="H1402" i="1"/>
  <c r="G1402" i="1"/>
  <c r="D1402" i="1"/>
  <c r="C1402" i="1"/>
  <c r="H1401" i="1"/>
  <c r="D1401" i="1"/>
  <c r="C1401" i="1"/>
  <c r="G1401" i="1" s="1"/>
  <c r="G1400" i="1"/>
  <c r="D1400" i="1"/>
  <c r="H1400" i="1" s="1"/>
  <c r="C1400" i="1"/>
  <c r="H1399" i="1"/>
  <c r="D1399" i="1"/>
  <c r="C1399" i="1"/>
  <c r="G1399" i="1" s="1"/>
  <c r="D1398" i="1"/>
  <c r="C1398" i="1"/>
  <c r="H1397" i="1"/>
  <c r="D1397" i="1"/>
  <c r="C1397" i="1"/>
  <c r="G1397" i="1" s="1"/>
  <c r="D1396" i="1"/>
  <c r="C1396" i="1"/>
  <c r="H1395" i="1"/>
  <c r="D1395" i="1"/>
  <c r="C1395" i="1"/>
  <c r="G1395" i="1" s="1"/>
  <c r="G1394" i="1"/>
  <c r="D1394" i="1"/>
  <c r="C1394" i="1"/>
  <c r="H1394" i="1" s="1"/>
  <c r="H1393" i="1"/>
  <c r="D1393" i="1"/>
  <c r="C1393" i="1"/>
  <c r="G1393" i="1" s="1"/>
  <c r="D1392" i="1"/>
  <c r="G1392" i="1" s="1"/>
  <c r="C1392" i="1"/>
  <c r="H1391" i="1"/>
  <c r="D1391" i="1"/>
  <c r="C1391" i="1"/>
  <c r="G1391" i="1" s="1"/>
  <c r="D1390" i="1"/>
  <c r="C1390" i="1"/>
  <c r="H1389" i="1"/>
  <c r="D1389" i="1"/>
  <c r="C1389" i="1"/>
  <c r="G1389" i="1" s="1"/>
  <c r="H1388" i="1"/>
  <c r="D1388" i="1"/>
  <c r="C1388" i="1"/>
  <c r="G1388" i="1" s="1"/>
  <c r="H1387" i="1"/>
  <c r="D1387" i="1"/>
  <c r="C1387" i="1"/>
  <c r="G1387" i="1" s="1"/>
  <c r="H1386" i="1"/>
  <c r="G1386" i="1"/>
  <c r="D1386" i="1"/>
  <c r="C1386" i="1"/>
  <c r="H1385" i="1"/>
  <c r="D1385" i="1"/>
  <c r="C1385" i="1"/>
  <c r="G1385" i="1" s="1"/>
  <c r="G1384" i="1"/>
  <c r="D1384" i="1"/>
  <c r="H1384" i="1" s="1"/>
  <c r="C1384" i="1"/>
  <c r="H1383" i="1"/>
  <c r="D1383" i="1"/>
  <c r="C1383" i="1"/>
  <c r="G1383" i="1" s="1"/>
  <c r="D1382" i="1"/>
  <c r="C1382" i="1"/>
  <c r="H1381" i="1"/>
  <c r="D1381" i="1"/>
  <c r="C1381" i="1"/>
  <c r="G1381" i="1" s="1"/>
  <c r="D1380" i="1"/>
  <c r="C1380" i="1"/>
  <c r="G1380" i="1" s="1"/>
  <c r="H1379" i="1"/>
  <c r="D1379" i="1"/>
  <c r="C1379" i="1"/>
  <c r="G1379" i="1" s="1"/>
  <c r="G1378" i="1"/>
  <c r="D1378" i="1"/>
  <c r="C1378" i="1"/>
  <c r="H1378" i="1" s="1"/>
  <c r="H1377" i="1"/>
  <c r="D1377" i="1"/>
  <c r="C1377" i="1"/>
  <c r="G1377" i="1" s="1"/>
  <c r="D1376" i="1"/>
  <c r="G1376" i="1" s="1"/>
  <c r="C1376" i="1"/>
  <c r="H1376" i="1" s="1"/>
  <c r="D1375" i="1"/>
  <c r="C1375" i="1"/>
  <c r="D1374" i="1"/>
  <c r="C1374" i="1"/>
  <c r="D1373" i="1"/>
  <c r="C1373" i="1"/>
  <c r="H1372" i="1"/>
  <c r="D1372" i="1"/>
  <c r="C1372" i="1"/>
  <c r="G1372" i="1" s="1"/>
  <c r="H1371" i="1"/>
  <c r="D1371" i="1"/>
  <c r="C1371" i="1"/>
  <c r="G1371" i="1" s="1"/>
  <c r="H1370" i="1"/>
  <c r="G1370" i="1"/>
  <c r="D1370" i="1"/>
  <c r="C1370" i="1"/>
  <c r="H1369" i="1"/>
  <c r="D1369" i="1"/>
  <c r="C1369" i="1"/>
  <c r="G1369" i="1" s="1"/>
  <c r="D1368" i="1"/>
  <c r="H1368" i="1" s="1"/>
  <c r="C1368" i="1"/>
  <c r="D1367" i="1"/>
  <c r="C1367" i="1"/>
  <c r="D1366" i="1"/>
  <c r="C1366" i="1"/>
  <c r="D1365" i="1"/>
  <c r="C1365" i="1"/>
  <c r="G1365" i="1" s="1"/>
  <c r="H1364" i="1"/>
  <c r="D1364" i="1"/>
  <c r="C1364" i="1"/>
  <c r="G1364" i="1" s="1"/>
  <c r="H1363" i="1"/>
  <c r="D1363" i="1"/>
  <c r="C1363" i="1"/>
  <c r="G1363" i="1" s="1"/>
  <c r="G1362" i="1"/>
  <c r="D1362" i="1"/>
  <c r="C1362" i="1"/>
  <c r="H1362" i="1" s="1"/>
  <c r="H1361" i="1"/>
  <c r="D1361" i="1"/>
  <c r="C1361" i="1"/>
  <c r="G1361" i="1" s="1"/>
  <c r="D1360" i="1"/>
  <c r="G1360" i="1" s="1"/>
  <c r="C1360" i="1"/>
  <c r="D1359" i="1"/>
  <c r="C1359" i="1"/>
  <c r="D1358" i="1"/>
  <c r="C1358" i="1"/>
  <c r="D1357" i="1"/>
  <c r="C1357" i="1"/>
  <c r="H1356" i="1"/>
  <c r="D1356" i="1"/>
  <c r="C1356" i="1"/>
  <c r="G1356" i="1" s="1"/>
  <c r="H1355" i="1"/>
  <c r="C1355" i="1"/>
  <c r="G1355" i="1" s="1"/>
  <c r="G1354" i="1"/>
  <c r="D1354" i="1"/>
  <c r="H1354" i="1" s="1"/>
  <c r="C1354" i="1"/>
  <c r="D1353" i="1"/>
  <c r="C1353" i="1"/>
  <c r="D1352" i="1"/>
  <c r="C1352" i="1"/>
  <c r="D1351" i="1"/>
  <c r="C1351" i="1"/>
  <c r="G1351" i="1" s="1"/>
  <c r="D1350" i="1"/>
  <c r="C1350" i="1"/>
  <c r="G1350" i="1" s="1"/>
  <c r="H1349" i="1"/>
  <c r="D1349" i="1"/>
  <c r="C1349" i="1"/>
  <c r="G1349" i="1" s="1"/>
  <c r="G1348" i="1"/>
  <c r="D1348" i="1"/>
  <c r="C1348" i="1"/>
  <c r="H1348" i="1" s="1"/>
  <c r="H1347" i="1"/>
  <c r="D1347" i="1"/>
  <c r="C1347" i="1"/>
  <c r="G1347" i="1" s="1"/>
  <c r="D1346" i="1"/>
  <c r="G1346" i="1" s="1"/>
  <c r="C1346" i="1"/>
  <c r="H1346" i="1" s="1"/>
  <c r="D1345" i="1"/>
  <c r="C1345" i="1"/>
  <c r="D1344" i="1"/>
  <c r="C1344" i="1"/>
  <c r="D1343" i="1"/>
  <c r="C1343" i="1"/>
  <c r="H1342" i="1"/>
  <c r="D1342" i="1"/>
  <c r="C1342" i="1"/>
  <c r="G1342" i="1" s="1"/>
  <c r="H1341" i="1"/>
  <c r="D1341" i="1"/>
  <c r="C1341" i="1"/>
  <c r="G1341" i="1" s="1"/>
  <c r="H1340" i="1"/>
  <c r="G1340" i="1"/>
  <c r="D1340" i="1"/>
  <c r="C1340" i="1"/>
  <c r="D1339" i="1"/>
  <c r="H1339" i="1" s="1"/>
  <c r="C1339" i="1"/>
  <c r="D1338" i="1"/>
  <c r="H1338" i="1" s="1"/>
  <c r="C1338" i="1"/>
  <c r="D1337" i="1"/>
  <c r="C1337" i="1"/>
  <c r="D1336" i="1"/>
  <c r="C1336" i="1"/>
  <c r="D1335" i="1"/>
  <c r="C1335" i="1"/>
  <c r="G1335" i="1" s="1"/>
  <c r="H1334" i="1"/>
  <c r="D1334" i="1"/>
  <c r="C1334" i="1"/>
  <c r="G1334" i="1" s="1"/>
  <c r="H1333" i="1"/>
  <c r="D1333" i="1"/>
  <c r="C1333" i="1"/>
  <c r="G1332" i="1"/>
  <c r="D1332" i="1"/>
  <c r="C1332" i="1"/>
  <c r="H1332" i="1" s="1"/>
  <c r="H1331" i="1"/>
  <c r="D1331" i="1"/>
  <c r="C1331" i="1"/>
  <c r="D1330" i="1"/>
  <c r="G1330" i="1" s="1"/>
  <c r="C1330" i="1"/>
  <c r="H1330" i="1" s="1"/>
  <c r="D1329" i="1"/>
  <c r="D1328" i="1"/>
  <c r="C1328" i="1"/>
  <c r="D1327" i="1"/>
  <c r="C1327" i="1"/>
  <c r="H1326" i="1"/>
  <c r="D1326" i="1"/>
  <c r="C1326" i="1"/>
  <c r="G1326" i="1" s="1"/>
  <c r="H1325" i="1"/>
  <c r="D1325" i="1"/>
  <c r="C1325" i="1"/>
  <c r="G1325" i="1" s="1"/>
  <c r="H1324" i="1"/>
  <c r="G1324" i="1"/>
  <c r="D1324" i="1"/>
  <c r="C1324" i="1"/>
  <c r="D1323" i="1"/>
  <c r="H1323" i="1" s="1"/>
  <c r="C1323" i="1"/>
  <c r="G1322" i="1"/>
  <c r="D1322" i="1"/>
  <c r="H1322" i="1" s="1"/>
  <c r="C1322" i="1"/>
  <c r="D1321" i="1"/>
  <c r="C1321" i="1"/>
  <c r="D1320" i="1"/>
  <c r="C1320" i="1"/>
  <c r="D1319" i="1"/>
  <c r="C1319" i="1"/>
  <c r="G1319" i="1" s="1"/>
  <c r="H1318" i="1"/>
  <c r="D1318" i="1"/>
  <c r="C1318" i="1"/>
  <c r="G1318" i="1" s="1"/>
  <c r="H1317" i="1"/>
  <c r="D1317" i="1"/>
  <c r="C1317" i="1"/>
  <c r="G1316" i="1"/>
  <c r="D1316" i="1"/>
  <c r="C1316" i="1"/>
  <c r="H1316" i="1" s="1"/>
  <c r="D1315" i="1"/>
  <c r="H1315" i="1" s="1"/>
  <c r="C1315" i="1"/>
  <c r="D1314" i="1"/>
  <c r="G1314" i="1" s="1"/>
  <c r="C1314" i="1"/>
  <c r="H1314" i="1" s="1"/>
  <c r="D1313" i="1"/>
  <c r="C1313" i="1"/>
  <c r="D1312" i="1"/>
  <c r="C1312" i="1"/>
  <c r="D1311" i="1"/>
  <c r="C1311" i="1"/>
  <c r="H1310" i="1"/>
  <c r="D1310" i="1"/>
  <c r="C1310" i="1"/>
  <c r="G1310" i="1" s="1"/>
  <c r="H1309" i="1"/>
  <c r="D1309" i="1"/>
  <c r="C1309" i="1"/>
  <c r="G1309" i="1" s="1"/>
  <c r="H1308" i="1"/>
  <c r="G1308" i="1"/>
  <c r="D1308" i="1"/>
  <c r="C1308" i="1"/>
  <c r="D1307" i="1"/>
  <c r="H1307" i="1" s="1"/>
  <c r="C1307" i="1"/>
  <c r="H1306" i="1"/>
  <c r="D1306" i="1"/>
  <c r="G1306" i="1" s="1"/>
  <c r="C1306" i="1"/>
  <c r="D1305" i="1"/>
  <c r="C1305" i="1"/>
  <c r="D1304" i="1"/>
  <c r="C1304" i="1"/>
  <c r="D1303" i="1"/>
  <c r="C1303" i="1"/>
  <c r="G1303" i="1" s="1"/>
  <c r="D1302" i="1"/>
  <c r="C1302" i="1"/>
  <c r="G1302" i="1" s="1"/>
  <c r="H1301" i="1"/>
  <c r="D1301" i="1"/>
  <c r="C1301" i="1"/>
  <c r="G1300" i="1"/>
  <c r="D1300" i="1"/>
  <c r="C1300" i="1"/>
  <c r="H1300" i="1" s="1"/>
  <c r="D1299" i="1"/>
  <c r="D1298" i="1"/>
  <c r="G1298" i="1" s="1"/>
  <c r="C1298" i="1"/>
  <c r="H1298" i="1" s="1"/>
  <c r="H1297" i="1"/>
  <c r="D1297" i="1"/>
  <c r="C1297" i="1"/>
  <c r="G1297" i="1" s="1"/>
  <c r="D1296" i="1"/>
  <c r="C1296" i="1"/>
  <c r="D1295" i="1"/>
  <c r="C1295" i="1"/>
  <c r="H1294" i="1"/>
  <c r="D1294" i="1"/>
  <c r="C1294" i="1"/>
  <c r="G1294" i="1" s="1"/>
  <c r="D1293" i="1"/>
  <c r="C1293" i="1"/>
  <c r="G1293" i="1" s="1"/>
  <c r="H1292" i="1"/>
  <c r="G1292" i="1"/>
  <c r="D1292" i="1"/>
  <c r="C1292" i="1"/>
  <c r="D1291" i="1"/>
  <c r="H1291" i="1" s="1"/>
  <c r="C1291" i="1"/>
  <c r="H1290" i="1"/>
  <c r="G1290" i="1"/>
  <c r="D1290" i="1"/>
  <c r="C1290" i="1"/>
  <c r="D1289" i="1"/>
  <c r="C1289" i="1"/>
  <c r="D1288" i="1"/>
  <c r="C1288" i="1"/>
  <c r="H1288" i="1" s="1"/>
  <c r="D1287" i="1"/>
  <c r="C1287" i="1"/>
  <c r="H1286" i="1"/>
  <c r="D1286" i="1"/>
  <c r="C1286" i="1"/>
  <c r="H1285" i="1"/>
  <c r="D1285" i="1"/>
  <c r="C1285" i="1"/>
  <c r="H1284" i="1"/>
  <c r="D1284" i="1"/>
  <c r="C1284" i="1"/>
  <c r="G1284" i="1" s="1"/>
  <c r="D1283" i="1"/>
  <c r="H1283" i="1" s="1"/>
  <c r="C1283" i="1"/>
  <c r="D1282" i="1"/>
  <c r="G1282" i="1" s="1"/>
  <c r="C1282" i="1"/>
  <c r="H1281" i="1"/>
  <c r="D1281" i="1"/>
  <c r="C1281" i="1"/>
  <c r="D1280" i="1"/>
  <c r="C1280" i="1"/>
  <c r="D1279" i="1"/>
  <c r="C1279" i="1"/>
  <c r="D1278" i="1"/>
  <c r="C1278" i="1"/>
  <c r="G1278" i="1" s="1"/>
  <c r="H1277" i="1"/>
  <c r="D1277" i="1"/>
  <c r="C1277" i="1"/>
  <c r="G1277" i="1" s="1"/>
  <c r="H1276" i="1"/>
  <c r="G1276" i="1"/>
  <c r="D1276" i="1"/>
  <c r="C1276" i="1"/>
  <c r="H1275" i="1"/>
  <c r="D1275" i="1"/>
  <c r="C1275" i="1"/>
  <c r="D1274" i="1"/>
  <c r="H1274" i="1" s="1"/>
  <c r="C1274" i="1"/>
  <c r="D1273" i="1"/>
  <c r="C1273" i="1"/>
  <c r="G1272" i="1"/>
  <c r="D1272" i="1"/>
  <c r="C1272" i="1"/>
  <c r="D1271" i="1"/>
  <c r="C1271" i="1"/>
  <c r="D1270" i="1"/>
  <c r="C1270" i="1"/>
  <c r="H1269" i="1"/>
  <c r="D1269" i="1"/>
  <c r="C1269" i="1"/>
  <c r="G1269" i="1" s="1"/>
  <c r="D1268" i="1"/>
  <c r="H1268" i="1" s="1"/>
  <c r="C1268" i="1"/>
  <c r="H1267" i="1"/>
  <c r="D1267" i="1"/>
  <c r="C1267" i="1"/>
  <c r="G1267" i="1" s="1"/>
  <c r="D1266" i="1"/>
  <c r="C1266" i="1"/>
  <c r="G1266" i="1" s="1"/>
  <c r="H1265" i="1"/>
  <c r="D1265" i="1"/>
  <c r="C1265" i="1"/>
  <c r="G1265" i="1" s="1"/>
  <c r="H1264" i="1"/>
  <c r="D1264" i="1"/>
  <c r="C1264" i="1"/>
  <c r="G1264" i="1" s="1"/>
  <c r="H1263" i="1"/>
  <c r="G1263" i="1"/>
  <c r="D1263" i="1"/>
  <c r="C1263" i="1"/>
  <c r="H1262" i="1"/>
  <c r="D1262" i="1"/>
  <c r="C1262" i="1"/>
  <c r="G1261" i="1"/>
  <c r="D1261" i="1"/>
  <c r="C1261" i="1"/>
  <c r="H1261" i="1" s="1"/>
  <c r="D1260" i="1"/>
  <c r="H1260" i="1" s="1"/>
  <c r="C1260" i="1"/>
  <c r="D1259" i="1"/>
  <c r="C1259" i="1"/>
  <c r="H1259" i="1" s="1"/>
  <c r="D1258" i="1"/>
  <c r="C1258" i="1"/>
  <c r="G1258" i="1" s="1"/>
  <c r="D1257" i="1"/>
  <c r="C1257" i="1"/>
  <c r="H1257" i="1" s="1"/>
  <c r="H1256" i="1"/>
  <c r="D1256" i="1"/>
  <c r="C1256" i="1"/>
  <c r="G1256" i="1" s="1"/>
  <c r="H1255" i="1"/>
  <c r="G1255" i="1"/>
  <c r="D1255" i="1"/>
  <c r="C1255" i="1"/>
  <c r="D1254" i="1"/>
  <c r="H1254" i="1" s="1"/>
  <c r="C1254" i="1"/>
  <c r="H1253" i="1"/>
  <c r="G1253" i="1"/>
  <c r="D1253" i="1"/>
  <c r="C1253" i="1"/>
  <c r="D1252" i="1"/>
  <c r="C1252" i="1"/>
  <c r="G1252" i="1" s="1"/>
  <c r="G1251" i="1"/>
  <c r="D1251" i="1"/>
  <c r="C1251" i="1"/>
  <c r="H1251" i="1" s="1"/>
  <c r="D1250" i="1"/>
  <c r="C1250" i="1"/>
  <c r="G1250" i="1" s="1"/>
  <c r="H1249" i="1"/>
  <c r="D1249" i="1"/>
  <c r="C1249" i="1"/>
  <c r="G1249" i="1" s="1"/>
  <c r="H1248" i="1"/>
  <c r="D1248" i="1"/>
  <c r="C1248" i="1"/>
  <c r="G1248" i="1" s="1"/>
  <c r="H1247" i="1"/>
  <c r="G1247" i="1"/>
  <c r="D1247" i="1"/>
  <c r="C1247" i="1"/>
  <c r="H1246" i="1"/>
  <c r="D1246" i="1"/>
  <c r="C1246" i="1"/>
  <c r="H1245" i="1"/>
  <c r="G1245" i="1"/>
  <c r="D1245" i="1"/>
  <c r="C1245" i="1"/>
  <c r="D1244" i="1"/>
  <c r="H1244" i="1" s="1"/>
  <c r="C1244" i="1"/>
  <c r="D1243" i="1"/>
  <c r="C1243" i="1"/>
  <c r="H1243" i="1" s="1"/>
  <c r="D1242" i="1"/>
  <c r="C1242" i="1"/>
  <c r="G1242" i="1" s="1"/>
  <c r="D1241" i="1"/>
  <c r="C1241" i="1"/>
  <c r="H1241" i="1" s="1"/>
  <c r="H1240" i="1"/>
  <c r="D1240" i="1"/>
  <c r="C1240" i="1"/>
  <c r="G1240" i="1" s="1"/>
  <c r="H1239" i="1"/>
  <c r="G1239" i="1"/>
  <c r="D1239" i="1"/>
  <c r="C1239" i="1"/>
  <c r="D1238" i="1"/>
  <c r="H1238" i="1" s="1"/>
  <c r="C1238" i="1"/>
  <c r="H1237" i="1"/>
  <c r="G1237" i="1"/>
  <c r="D1237" i="1"/>
  <c r="C1237" i="1"/>
  <c r="D1236" i="1"/>
  <c r="C1236" i="1"/>
  <c r="G1236" i="1" s="1"/>
  <c r="G1235" i="1"/>
  <c r="D1235" i="1"/>
  <c r="C1235" i="1"/>
  <c r="H1235" i="1" s="1"/>
  <c r="D1234" i="1"/>
  <c r="C1234" i="1"/>
  <c r="G1234" i="1" s="1"/>
  <c r="H1233" i="1"/>
  <c r="D1233" i="1"/>
  <c r="C1233" i="1"/>
  <c r="G1233" i="1" s="1"/>
  <c r="H1232" i="1"/>
  <c r="D1232" i="1"/>
  <c r="C1232" i="1"/>
  <c r="G1232" i="1" s="1"/>
  <c r="H1231" i="1"/>
  <c r="G1231" i="1"/>
  <c r="D1231" i="1"/>
  <c r="C1231" i="1"/>
  <c r="H1230" i="1"/>
  <c r="D1230" i="1"/>
  <c r="C1230" i="1"/>
  <c r="H1229" i="1"/>
  <c r="G1229" i="1"/>
  <c r="D1229" i="1"/>
  <c r="C1229" i="1"/>
  <c r="D1228" i="1"/>
  <c r="H1228" i="1" s="1"/>
  <c r="C1228" i="1"/>
  <c r="D1227" i="1"/>
  <c r="C1227" i="1"/>
  <c r="H1227" i="1" s="1"/>
  <c r="D1226" i="1"/>
  <c r="C1226" i="1"/>
  <c r="G1226" i="1" s="1"/>
  <c r="D1225" i="1"/>
  <c r="C1225" i="1"/>
  <c r="H1225" i="1" s="1"/>
  <c r="H1224" i="1"/>
  <c r="D1224" i="1"/>
  <c r="C1224" i="1"/>
  <c r="G1224" i="1" s="1"/>
  <c r="H1223" i="1"/>
  <c r="G1223" i="1"/>
  <c r="D1223" i="1"/>
  <c r="C1223" i="1"/>
  <c r="D1222" i="1"/>
  <c r="H1222" i="1" s="1"/>
  <c r="C1222" i="1"/>
  <c r="H1221" i="1"/>
  <c r="G1221" i="1"/>
  <c r="D1221" i="1"/>
  <c r="C1221" i="1"/>
  <c r="D1220" i="1"/>
  <c r="C1220" i="1"/>
  <c r="G1220" i="1" s="1"/>
  <c r="G1219" i="1"/>
  <c r="D1219" i="1"/>
  <c r="C1219" i="1"/>
  <c r="H1219" i="1" s="1"/>
  <c r="D1218" i="1"/>
  <c r="C1218" i="1"/>
  <c r="G1218" i="1" s="1"/>
  <c r="H1217" i="1"/>
  <c r="D1217" i="1"/>
  <c r="C1217" i="1"/>
  <c r="G1217" i="1" s="1"/>
  <c r="H1216" i="1"/>
  <c r="D1216" i="1"/>
  <c r="C1216" i="1"/>
  <c r="G1216" i="1" s="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 i="9" l="1"/>
  <c r="B32" i="9" s="1"/>
  <c r="E283" i="9"/>
  <c r="B283" i="9" s="1"/>
  <c r="F216" i="9"/>
  <c r="H129" i="1"/>
  <c r="G129" i="1"/>
  <c r="D130" i="1"/>
  <c r="E298" i="4"/>
  <c r="F299" i="4"/>
  <c r="D294" i="1"/>
  <c r="G87" i="1"/>
  <c r="H87" i="1"/>
  <c r="G120" i="1"/>
  <c r="G1274" i="1"/>
  <c r="H1296" i="1"/>
  <c r="G1296" i="1"/>
  <c r="H1336" i="1"/>
  <c r="G1336" i="1"/>
  <c r="H1414" i="1"/>
  <c r="G1414" i="1"/>
  <c r="H1575" i="1"/>
  <c r="G1575" i="1"/>
  <c r="F91" i="4"/>
  <c r="E124" i="4"/>
  <c r="D120" i="1" s="1"/>
  <c r="H120" i="1" s="1"/>
  <c r="F125" i="4"/>
  <c r="H1320" i="1"/>
  <c r="G1320" i="1"/>
  <c r="H1358" i="1"/>
  <c r="G1358" i="1"/>
  <c r="C94" i="1"/>
  <c r="C102" i="1"/>
  <c r="H1220" i="1"/>
  <c r="G1227" i="1"/>
  <c r="H1236" i="1"/>
  <c r="G1243" i="1"/>
  <c r="H1252" i="1"/>
  <c r="G1259" i="1"/>
  <c r="H1272" i="1"/>
  <c r="H1280" i="1"/>
  <c r="G1280" i="1"/>
  <c r="H1302" i="1"/>
  <c r="G1311" i="1"/>
  <c r="H1311" i="1"/>
  <c r="G1321" i="1"/>
  <c r="H1321" i="1"/>
  <c r="H1352" i="1"/>
  <c r="G1352" i="1"/>
  <c r="G1359" i="1"/>
  <c r="H1359" i="1"/>
  <c r="G1368" i="1"/>
  <c r="H1374" i="1"/>
  <c r="G1374" i="1"/>
  <c r="H1438" i="1"/>
  <c r="G1438" i="1"/>
  <c r="G1445" i="1"/>
  <c r="G1472" i="1"/>
  <c r="I1472" i="1" s="1"/>
  <c r="H1577" i="1"/>
  <c r="G1577" i="1"/>
  <c r="H1464" i="1"/>
  <c r="G1464" i="1"/>
  <c r="I1464" i="1" s="1"/>
  <c r="J1464" i="1"/>
  <c r="H1218" i="1"/>
  <c r="G1225" i="1"/>
  <c r="G1230" i="1"/>
  <c r="H1234" i="1"/>
  <c r="G1241" i="1"/>
  <c r="G1246" i="1"/>
  <c r="H1250" i="1"/>
  <c r="G1257" i="1"/>
  <c r="G1262" i="1"/>
  <c r="H1266" i="1"/>
  <c r="G1288" i="1"/>
  <c r="H1293" i="1"/>
  <c r="G1327" i="1"/>
  <c r="H1327" i="1"/>
  <c r="G1337" i="1"/>
  <c r="H1337" i="1"/>
  <c r="H1380" i="1"/>
  <c r="H1426" i="1"/>
  <c r="G1426" i="1"/>
  <c r="H1572" i="1"/>
  <c r="G1572" i="1"/>
  <c r="G186" i="9"/>
  <c r="E186" i="9" s="1"/>
  <c r="B186" i="9" s="1"/>
  <c r="G1271" i="1"/>
  <c r="H1271" i="1"/>
  <c r="H1428" i="1"/>
  <c r="G1428" i="1"/>
  <c r="G1228" i="1"/>
  <c r="G1244" i="1"/>
  <c r="G1260" i="1"/>
  <c r="G1281" i="1"/>
  <c r="G1286" i="1"/>
  <c r="G1289" i="1"/>
  <c r="H1289" i="1"/>
  <c r="H1312" i="1"/>
  <c r="G1312" i="1"/>
  <c r="G1343" i="1"/>
  <c r="H1343" i="1"/>
  <c r="G1353" i="1"/>
  <c r="H1353" i="1"/>
  <c r="H1360" i="1"/>
  <c r="H1366" i="1"/>
  <c r="G1366" i="1"/>
  <c r="G1375" i="1"/>
  <c r="H1375" i="1"/>
  <c r="H1392" i="1"/>
  <c r="H1398" i="1"/>
  <c r="G1398" i="1"/>
  <c r="H1412" i="1"/>
  <c r="G1412" i="1"/>
  <c r="J1449" i="1"/>
  <c r="H1449" i="1"/>
  <c r="G1449" i="1"/>
  <c r="I1449" i="1" s="1"/>
  <c r="G1564" i="1"/>
  <c r="G1279" i="1"/>
  <c r="H1279" i="1"/>
  <c r="G1345" i="1"/>
  <c r="H1345" i="1"/>
  <c r="H1447" i="1"/>
  <c r="G1447" i="1"/>
  <c r="J1447" i="1"/>
  <c r="G1270" i="1"/>
  <c r="G1273" i="1"/>
  <c r="H1273" i="1"/>
  <c r="H1304" i="1"/>
  <c r="H1328" i="1"/>
  <c r="G1328" i="1"/>
  <c r="H1535" i="1"/>
  <c r="G1535" i="1"/>
  <c r="I36" i="3"/>
  <c r="C1576" i="1"/>
  <c r="G1373" i="1"/>
  <c r="H1373" i="1"/>
  <c r="G1313" i="1"/>
  <c r="H1313" i="1"/>
  <c r="H1344" i="1"/>
  <c r="G1344" i="1"/>
  <c r="G1357" i="1"/>
  <c r="H1357" i="1"/>
  <c r="G1367" i="1"/>
  <c r="H1367" i="1"/>
  <c r="J1455" i="1"/>
  <c r="H1455" i="1"/>
  <c r="G1455" i="1"/>
  <c r="I1455" i="1" s="1"/>
  <c r="J1478" i="1"/>
  <c r="H1478" i="1"/>
  <c r="G1478" i="1"/>
  <c r="H1561" i="1"/>
  <c r="G1561" i="1"/>
  <c r="G1305" i="1"/>
  <c r="H1305" i="1"/>
  <c r="H1519" i="1"/>
  <c r="G1519" i="1"/>
  <c r="F124" i="4"/>
  <c r="G1222" i="1"/>
  <c r="H1226" i="1"/>
  <c r="G1238" i="1"/>
  <c r="H1242" i="1"/>
  <c r="G1254" i="1"/>
  <c r="H1258" i="1"/>
  <c r="G1268" i="1"/>
  <c r="H1270" i="1"/>
  <c r="H1278" i="1"/>
  <c r="H1282" i="1"/>
  <c r="G1287" i="1"/>
  <c r="H1287" i="1"/>
  <c r="G1295" i="1"/>
  <c r="H1295" i="1"/>
  <c r="G1304" i="1"/>
  <c r="G1338" i="1"/>
  <c r="H1350" i="1"/>
  <c r="H1382" i="1"/>
  <c r="G1382" i="1"/>
  <c r="H1390" i="1"/>
  <c r="G1390" i="1"/>
  <c r="H1396" i="1"/>
  <c r="G1396" i="1"/>
  <c r="G1430" i="1"/>
  <c r="G1481" i="1"/>
  <c r="G1553" i="1"/>
  <c r="H1440" i="1"/>
  <c r="G1440" i="1"/>
  <c r="I1440" i="1" s="1"/>
  <c r="H1468" i="1"/>
  <c r="G1468" i="1"/>
  <c r="I1468" i="1" s="1"/>
  <c r="H1527" i="1"/>
  <c r="G1527" i="1"/>
  <c r="H29" i="3"/>
  <c r="D42" i="8"/>
  <c r="G1275" i="1"/>
  <c r="G1291" i="1"/>
  <c r="G1307" i="1"/>
  <c r="G1323" i="1"/>
  <c r="G1339" i="1"/>
  <c r="G1442" i="1"/>
  <c r="I1442" i="1" s="1"/>
  <c r="H1451" i="1"/>
  <c r="G1451" i="1"/>
  <c r="H1457" i="1"/>
  <c r="G1457" i="1"/>
  <c r="I1457" i="1" s="1"/>
  <c r="H1503" i="1"/>
  <c r="G1503" i="1"/>
  <c r="H1511" i="1"/>
  <c r="G1511" i="1"/>
  <c r="G162" i="9"/>
  <c r="E162" i="9" s="1"/>
  <c r="B162" i="9" s="1"/>
  <c r="D139" i="4"/>
  <c r="F140" i="4"/>
  <c r="D7" i="5"/>
  <c r="H1444" i="1"/>
  <c r="G1444" i="1"/>
  <c r="H1461" i="1"/>
  <c r="G1461" i="1"/>
  <c r="J1465" i="1"/>
  <c r="H1465" i="1"/>
  <c r="J1471" i="1"/>
  <c r="H1471" i="1"/>
  <c r="H1543" i="1"/>
  <c r="G1543" i="1"/>
  <c r="D224" i="4"/>
  <c r="F225" i="4"/>
  <c r="J1448" i="1"/>
  <c r="H1448" i="1"/>
  <c r="H1475" i="1"/>
  <c r="G1475" i="1"/>
  <c r="H1487" i="1"/>
  <c r="G1487" i="1"/>
  <c r="H1495" i="1"/>
  <c r="G1495" i="1"/>
  <c r="G1521" i="1"/>
  <c r="G1532" i="1"/>
  <c r="H1551" i="1"/>
  <c r="G1551" i="1"/>
  <c r="F10" i="6"/>
  <c r="D5" i="6"/>
  <c r="G1285" i="1"/>
  <c r="G1301" i="1"/>
  <c r="G1317" i="1"/>
  <c r="G1333" i="1"/>
  <c r="G1406" i="1"/>
  <c r="G1422" i="1"/>
  <c r="J1444" i="1"/>
  <c r="J1451" i="1"/>
  <c r="H1454" i="1"/>
  <c r="G1454" i="1"/>
  <c r="J1458" i="1"/>
  <c r="H1458" i="1"/>
  <c r="I1458" i="1" s="1"/>
  <c r="J1462" i="1"/>
  <c r="G1465" i="1"/>
  <c r="I1465" i="1" s="1"/>
  <c r="G1471" i="1"/>
  <c r="G1500" i="1"/>
  <c r="G1508" i="1"/>
  <c r="G1516" i="1"/>
  <c r="G1529" i="1"/>
  <c r="G1540" i="1"/>
  <c r="H1559" i="1"/>
  <c r="G1559" i="1"/>
  <c r="E82" i="4"/>
  <c r="D78" i="1" s="1"/>
  <c r="E196" i="4"/>
  <c r="D192" i="1" s="1"/>
  <c r="F210" i="4"/>
  <c r="F529" i="4"/>
  <c r="G292" i="9"/>
  <c r="E292" i="9" s="1"/>
  <c r="B292" i="9" s="1"/>
  <c r="F206" i="5"/>
  <c r="G1283" i="1"/>
  <c r="H1303" i="1"/>
  <c r="G1315" i="1"/>
  <c r="H1319" i="1"/>
  <c r="G1331" i="1"/>
  <c r="H1335" i="1"/>
  <c r="H1351" i="1"/>
  <c r="H1365" i="1"/>
  <c r="G1441" i="1"/>
  <c r="I1441" i="1" s="1"/>
  <c r="J1445" i="1"/>
  <c r="G1448" i="1"/>
  <c r="J1452" i="1"/>
  <c r="H1452" i="1"/>
  <c r="I1452" i="1" s="1"/>
  <c r="J1466" i="1"/>
  <c r="G1469" i="1"/>
  <c r="J1472" i="1"/>
  <c r="H1567" i="1"/>
  <c r="G1567" i="1"/>
  <c r="D7" i="4"/>
  <c r="D50" i="4"/>
  <c r="F51" i="4"/>
  <c r="D82" i="4"/>
  <c r="H20" i="9"/>
  <c r="G20" i="9"/>
  <c r="D151" i="4"/>
  <c r="F152" i="4"/>
  <c r="E350" i="4"/>
  <c r="D363" i="4"/>
  <c r="F378" i="4"/>
  <c r="E528" i="4"/>
  <c r="F69" i="5"/>
  <c r="H286" i="9"/>
  <c r="E87" i="5"/>
  <c r="D1065" i="1" s="1"/>
  <c r="F300" i="4"/>
  <c r="E363" i="4"/>
  <c r="D358" i="1" s="1"/>
  <c r="D484" i="4"/>
  <c r="F485" i="4"/>
  <c r="D593" i="4"/>
  <c r="D528" i="4" s="1"/>
  <c r="F594" i="4"/>
  <c r="D625" i="4"/>
  <c r="E7" i="5"/>
  <c r="G1482" i="1"/>
  <c r="G1490" i="1"/>
  <c r="G1498" i="1"/>
  <c r="G1506" i="1"/>
  <c r="G1514" i="1"/>
  <c r="G1522" i="1"/>
  <c r="G1530" i="1"/>
  <c r="G1538" i="1"/>
  <c r="G1546" i="1"/>
  <c r="G1554" i="1"/>
  <c r="G1562" i="1"/>
  <c r="G1570" i="1"/>
  <c r="G1578" i="1"/>
  <c r="E484" i="4"/>
  <c r="D478" i="1" s="1"/>
  <c r="D580" i="4"/>
  <c r="D177" i="5"/>
  <c r="F180" i="5"/>
  <c r="D237" i="5"/>
  <c r="E141" i="6"/>
  <c r="D129" i="6"/>
  <c r="F130" i="6"/>
  <c r="B25" i="9"/>
  <c r="E59" i="9"/>
  <c r="B59" i="9" s="1"/>
  <c r="B257" i="9"/>
  <c r="G1474" i="1"/>
  <c r="I1474" i="1" s="1"/>
  <c r="G1477" i="1"/>
  <c r="I1477" i="1" s="1"/>
  <c r="G1485" i="1"/>
  <c r="G1493" i="1"/>
  <c r="G1501" i="1"/>
  <c r="G1509" i="1"/>
  <c r="G291" i="9"/>
  <c r="E237" i="5"/>
  <c r="E5" i="7"/>
  <c r="B53" i="9"/>
  <c r="B127" i="9"/>
  <c r="G182" i="9"/>
  <c r="E182" i="9" s="1"/>
  <c r="B182" i="9" s="1"/>
  <c r="D643" i="4"/>
  <c r="F416" i="4"/>
  <c r="D298" i="4"/>
  <c r="D350" i="4"/>
  <c r="E459" i="4"/>
  <c r="D453" i="1" s="1"/>
  <c r="D12" i="5"/>
  <c r="G286" i="9"/>
  <c r="E286" i="9" s="1"/>
  <c r="B286" i="9" s="1"/>
  <c r="D87" i="5"/>
  <c r="E190" i="5"/>
  <c r="D35" i="6"/>
  <c r="D49" i="8"/>
  <c r="E37" i="9"/>
  <c r="B37" i="9" s="1"/>
  <c r="B157" i="9"/>
  <c r="E146" i="5"/>
  <c r="D1124" i="1" s="1"/>
  <c r="I10" i="9"/>
  <c r="E29" i="9"/>
  <c r="B29" i="9" s="1"/>
  <c r="E51" i="9"/>
  <c r="B51" i="9" s="1"/>
  <c r="B77" i="9"/>
  <c r="B109" i="9"/>
  <c r="E125" i="9"/>
  <c r="B125" i="9" s="1"/>
  <c r="B141" i="9"/>
  <c r="B231" i="9"/>
  <c r="F275" i="9"/>
  <c r="G160" i="9"/>
  <c r="E160" i="9" s="1"/>
  <c r="B160" i="9" s="1"/>
  <c r="G164" i="9"/>
  <c r="F417" i="4"/>
  <c r="E24" i="9"/>
  <c r="B24" i="9" s="1"/>
  <c r="E43" i="9"/>
  <c r="B43" i="9" s="1"/>
  <c r="B45" i="9"/>
  <c r="E69" i="9"/>
  <c r="B69" i="9" s="1"/>
  <c r="E85" i="9"/>
  <c r="B85" i="9" s="1"/>
  <c r="E101" i="9"/>
  <c r="B101" i="9" s="1"/>
  <c r="G168" i="9"/>
  <c r="E168" i="9" s="1"/>
  <c r="B168" i="9" s="1"/>
  <c r="G172" i="9"/>
  <c r="E172" i="9" s="1"/>
  <c r="B172" i="9" s="1"/>
  <c r="G176" i="9"/>
  <c r="E176" i="9" s="1"/>
  <c r="B176" i="9" s="1"/>
  <c r="G180" i="9"/>
  <c r="E180" i="9" s="1"/>
  <c r="B180" i="9" s="1"/>
  <c r="G184" i="9"/>
  <c r="E184" i="9" s="1"/>
  <c r="B184" i="9" s="1"/>
  <c r="B216" i="9"/>
  <c r="B247" i="9"/>
  <c r="B256" i="9"/>
  <c r="B265" i="9"/>
  <c r="E142" i="9"/>
  <c r="B14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H164" i="9"/>
  <c r="E67" i="9"/>
  <c r="B67" i="9" s="1"/>
  <c r="B232" i="9"/>
  <c r="E61" i="9"/>
  <c r="B61" i="9" s="1"/>
  <c r="B219" i="9"/>
  <c r="B221" i="9"/>
  <c r="F232" i="9"/>
  <c r="B263" i="9"/>
  <c r="G130" i="1" l="1"/>
  <c r="H130" i="1"/>
  <c r="F528" i="4"/>
  <c r="C522" i="1"/>
  <c r="D43" i="8"/>
  <c r="C1524" i="1"/>
  <c r="D407" i="4"/>
  <c r="F298" i="4"/>
  <c r="C293" i="1"/>
  <c r="I23" i="3"/>
  <c r="D1214" i="1"/>
  <c r="F237" i="5"/>
  <c r="H23" i="3"/>
  <c r="C1214" i="1"/>
  <c r="F484" i="4"/>
  <c r="C478" i="1"/>
  <c r="C1423" i="1"/>
  <c r="F129" i="6"/>
  <c r="F350" i="4"/>
  <c r="D408" i="4"/>
  <c r="C345" i="1"/>
  <c r="E165" i="9"/>
  <c r="B165" i="9" s="1"/>
  <c r="E164" i="9"/>
  <c r="B164" i="9" s="1"/>
  <c r="F35" i="6"/>
  <c r="H25" i="3"/>
  <c r="C1329" i="1"/>
  <c r="D420" i="4"/>
  <c r="F363" i="4"/>
  <c r="C358" i="1"/>
  <c r="F50" i="4"/>
  <c r="C46" i="1"/>
  <c r="E420" i="4"/>
  <c r="E636" i="4" s="1"/>
  <c r="D630" i="1" s="1"/>
  <c r="F139" i="4"/>
  <c r="C135" i="1"/>
  <c r="I1451" i="1"/>
  <c r="K1432" i="9"/>
  <c r="I34" i="3"/>
  <c r="C1517" i="1"/>
  <c r="G295" i="9"/>
  <c r="E295" i="9" s="1"/>
  <c r="B295" i="9" s="1"/>
  <c r="G453" i="1"/>
  <c r="H453" i="1"/>
  <c r="I29" i="3"/>
  <c r="D1436" i="1"/>
  <c r="H291" i="9"/>
  <c r="E291" i="9" s="1"/>
  <c r="B291" i="9" s="1"/>
  <c r="E176" i="5"/>
  <c r="D1167" i="1"/>
  <c r="F643" i="4"/>
  <c r="C637" i="1"/>
  <c r="G289" i="9"/>
  <c r="E289" i="9" s="1"/>
  <c r="B289" i="9" s="1"/>
  <c r="F177" i="5"/>
  <c r="D176" i="5"/>
  <c r="C1154" i="1"/>
  <c r="E408" i="4"/>
  <c r="D403" i="1" s="1"/>
  <c r="D345" i="1"/>
  <c r="D6" i="4"/>
  <c r="F7" i="4"/>
  <c r="C3" i="1"/>
  <c r="I1448" i="1"/>
  <c r="H192" i="1"/>
  <c r="G192" i="1"/>
  <c r="D141" i="6"/>
  <c r="G299" i="9" s="1"/>
  <c r="E299" i="9" s="1"/>
  <c r="F5" i="6"/>
  <c r="H24" i="3"/>
  <c r="C1299" i="1"/>
  <c r="E68" i="5"/>
  <c r="I1447" i="1"/>
  <c r="F87" i="5"/>
  <c r="C1065" i="1"/>
  <c r="F580" i="4"/>
  <c r="C574" i="1"/>
  <c r="I20" i="3"/>
  <c r="D985" i="1"/>
  <c r="I1471" i="1"/>
  <c r="F224" i="4"/>
  <c r="C220" i="1"/>
  <c r="E151" i="4"/>
  <c r="F151" i="4" s="1"/>
  <c r="H294" i="1"/>
  <c r="G294" i="1"/>
  <c r="D522" i="1"/>
  <c r="F625" i="4"/>
  <c r="C619" i="1"/>
  <c r="H17" i="3"/>
  <c r="D289" i="4"/>
  <c r="C147" i="1"/>
  <c r="F196" i="4"/>
  <c r="E6" i="4"/>
  <c r="G297" i="9"/>
  <c r="E297" i="9" s="1"/>
  <c r="F593" i="4"/>
  <c r="C587" i="1"/>
  <c r="H1576" i="1"/>
  <c r="G1576" i="1"/>
  <c r="H94" i="1"/>
  <c r="G94" i="1"/>
  <c r="D1435" i="1"/>
  <c r="I28" i="3"/>
  <c r="F82" i="4"/>
  <c r="C78" i="1"/>
  <c r="F7" i="5"/>
  <c r="H20" i="3"/>
  <c r="C985" i="1"/>
  <c r="F212" i="9"/>
  <c r="H1124" i="1"/>
  <c r="G1124" i="1"/>
  <c r="F12" i="5"/>
  <c r="C990" i="1"/>
  <c r="D68" i="5"/>
  <c r="E20" i="9"/>
  <c r="I1444" i="1"/>
  <c r="I1478" i="1"/>
  <c r="H102" i="1"/>
  <c r="G102" i="1"/>
  <c r="E407" i="4"/>
  <c r="D402" i="1" s="1"/>
  <c r="D293" i="1"/>
  <c r="E298" i="9" l="1"/>
  <c r="B299" i="9"/>
  <c r="D291" i="4"/>
  <c r="D413" i="4"/>
  <c r="C285" i="1"/>
  <c r="H990" i="1"/>
  <c r="G990" i="1"/>
  <c r="G1167" i="1"/>
  <c r="H1167" i="1"/>
  <c r="F407" i="4"/>
  <c r="C402" i="1"/>
  <c r="G619" i="1"/>
  <c r="H619" i="1"/>
  <c r="H1154" i="1"/>
  <c r="G1154" i="1"/>
  <c r="E175" i="5"/>
  <c r="D1152" i="1" s="1"/>
  <c r="I22" i="3"/>
  <c r="D1153" i="1"/>
  <c r="H1517" i="1"/>
  <c r="G1517" i="1"/>
  <c r="H11" i="3"/>
  <c r="H1214" i="1"/>
  <c r="G1214" i="1"/>
  <c r="H1524" i="1"/>
  <c r="G1524" i="1"/>
  <c r="F68" i="5"/>
  <c r="H21" i="3"/>
  <c r="C1046" i="1"/>
  <c r="G1423" i="1"/>
  <c r="H1423" i="1"/>
  <c r="F141" i="6"/>
  <c r="C1435" i="1"/>
  <c r="H28" i="3"/>
  <c r="B297" i="9"/>
  <c r="E296" i="9"/>
  <c r="I10" i="3" s="1"/>
  <c r="D175" i="5"/>
  <c r="F176" i="5"/>
  <c r="C1153" i="1"/>
  <c r="H22" i="3"/>
  <c r="H358" i="1"/>
  <c r="G358" i="1"/>
  <c r="G345" i="1"/>
  <c r="H345" i="1"/>
  <c r="C1518" i="1"/>
  <c r="I35" i="3"/>
  <c r="G294" i="9"/>
  <c r="E294" i="9" s="1"/>
  <c r="E412" i="4"/>
  <c r="I16" i="3"/>
  <c r="D2" i="1"/>
  <c r="I21" i="3"/>
  <c r="D1046" i="1"/>
  <c r="F408" i="4"/>
  <c r="C403" i="1"/>
  <c r="H522" i="1"/>
  <c r="G522" i="1"/>
  <c r="D6" i="5"/>
  <c r="D412" i="4"/>
  <c r="D290" i="4"/>
  <c r="H16" i="3"/>
  <c r="F6" i="4"/>
  <c r="C2" i="1"/>
  <c r="H293" i="1"/>
  <c r="G293" i="1"/>
  <c r="I17" i="3"/>
  <c r="E289" i="4"/>
  <c r="D147" i="1"/>
  <c r="G985" i="1"/>
  <c r="H985" i="1"/>
  <c r="H9" i="3"/>
  <c r="G1299" i="1"/>
  <c r="H1299" i="1"/>
  <c r="G3" i="1"/>
  <c r="H3" i="1"/>
  <c r="G1436" i="1"/>
  <c r="H1436" i="1"/>
  <c r="D635" i="4"/>
  <c r="F420" i="4"/>
  <c r="C414" i="1"/>
  <c r="D636" i="4"/>
  <c r="H574" i="1"/>
  <c r="G574" i="1"/>
  <c r="G637" i="1"/>
  <c r="H637" i="1"/>
  <c r="E635" i="4"/>
  <c r="D629" i="1" s="1"/>
  <c r="D414" i="1"/>
  <c r="H478" i="1"/>
  <c r="G478" i="1"/>
  <c r="H78" i="1"/>
  <c r="G78" i="1"/>
  <c r="G587" i="1"/>
  <c r="H587" i="1"/>
  <c r="H220" i="1"/>
  <c r="G220" i="1"/>
  <c r="G1065" i="1"/>
  <c r="H1065" i="1"/>
  <c r="H46" i="1"/>
  <c r="G46" i="1"/>
  <c r="B212" i="9"/>
  <c r="E19" i="9"/>
  <c r="B20" i="9"/>
  <c r="G147" i="1"/>
  <c r="H147" i="1"/>
  <c r="E6" i="5"/>
  <c r="H135" i="1"/>
  <c r="G135" i="1"/>
  <c r="G1329" i="1"/>
  <c r="H1329" i="1"/>
  <c r="F635" i="4" l="1"/>
  <c r="C629" i="1"/>
  <c r="N3" i="9"/>
  <c r="G285" i="1"/>
  <c r="C286" i="1"/>
  <c r="G1518" i="1"/>
  <c r="H1518" i="1"/>
  <c r="F175" i="5"/>
  <c r="C1152" i="1"/>
  <c r="H1046" i="1"/>
  <c r="G1046" i="1"/>
  <c r="D415" i="4"/>
  <c r="D640" i="4"/>
  <c r="C408" i="1"/>
  <c r="E293" i="9"/>
  <c r="I11" i="3" s="1"/>
  <c r="B294" i="9"/>
  <c r="G1153" i="1"/>
  <c r="H1153" i="1"/>
  <c r="E291" i="4"/>
  <c r="D287" i="1" s="1"/>
  <c r="E413" i="4"/>
  <c r="E414" i="4" s="1"/>
  <c r="D409" i="1" s="1"/>
  <c r="D285" i="1"/>
  <c r="H285" i="1" s="1"/>
  <c r="D639" i="4"/>
  <c r="D414" i="4"/>
  <c r="F412" i="4"/>
  <c r="C407" i="1"/>
  <c r="H402" i="1"/>
  <c r="G402" i="1"/>
  <c r="F289" i="4"/>
  <c r="K3" i="9"/>
  <c r="I9" i="3"/>
  <c r="F291" i="4"/>
  <c r="C287" i="1"/>
  <c r="H2" i="1"/>
  <c r="G2" i="1"/>
  <c r="E639" i="4"/>
  <c r="D407" i="1"/>
  <c r="G403" i="1"/>
  <c r="H403" i="1"/>
  <c r="H276" i="9"/>
  <c r="D984" i="1"/>
  <c r="F636" i="4"/>
  <c r="C630" i="1"/>
  <c r="G282" i="9"/>
  <c r="E282" i="9" s="1"/>
  <c r="B282" i="9" s="1"/>
  <c r="G276" i="9"/>
  <c r="F6" i="5"/>
  <c r="C984" i="1"/>
  <c r="H414" i="1"/>
  <c r="G414" i="1"/>
  <c r="E290" i="4"/>
  <c r="G1435" i="1"/>
  <c r="H1435" i="1"/>
  <c r="H407" i="1" l="1"/>
  <c r="G407" i="1"/>
  <c r="D642" i="4"/>
  <c r="C634" i="1"/>
  <c r="D286" i="1"/>
  <c r="F415" i="4"/>
  <c r="C410" i="1"/>
  <c r="H8" i="3"/>
  <c r="H984" i="1"/>
  <c r="G984" i="1"/>
  <c r="G287" i="1"/>
  <c r="H287" i="1"/>
  <c r="H1152" i="1"/>
  <c r="G1152" i="1"/>
  <c r="H630" i="1"/>
  <c r="G630" i="1"/>
  <c r="E640" i="4"/>
  <c r="E415" i="4"/>
  <c r="D410" i="1" s="1"/>
  <c r="D408" i="1"/>
  <c r="F290" i="4"/>
  <c r="F414" i="4"/>
  <c r="C409" i="1"/>
  <c r="E276" i="9"/>
  <c r="D641" i="4"/>
  <c r="F639" i="4"/>
  <c r="C633" i="1"/>
  <c r="H408" i="1"/>
  <c r="G408" i="1"/>
  <c r="G629" i="1"/>
  <c r="H629" i="1"/>
  <c r="E641" i="4"/>
  <c r="D633" i="1"/>
  <c r="F413" i="4"/>
  <c r="G633" i="1" l="1"/>
  <c r="H633" i="1"/>
  <c r="F641" i="4"/>
  <c r="D645" i="4"/>
  <c r="C635" i="1"/>
  <c r="D646" i="4"/>
  <c r="F642" i="4"/>
  <c r="C636" i="1"/>
  <c r="D635" i="1"/>
  <c r="B276" i="9"/>
  <c r="E275" i="9"/>
  <c r="I8" i="3" s="1"/>
  <c r="E642" i="4"/>
  <c r="D634" i="1"/>
  <c r="H634" i="1" s="1"/>
  <c r="F640" i="4"/>
  <c r="M3" i="9"/>
  <c r="G409" i="1"/>
  <c r="H409" i="1"/>
  <c r="G286" i="1"/>
  <c r="H286" i="1"/>
  <c r="H410" i="1"/>
  <c r="G410" i="1"/>
  <c r="F646" i="4" l="1"/>
  <c r="H19" i="3"/>
  <c r="C640" i="1"/>
  <c r="E646" i="4"/>
  <c r="D636" i="1"/>
  <c r="G274" i="9"/>
  <c r="E274" i="9" s="1"/>
  <c r="B274" i="9" s="1"/>
  <c r="E645" i="4"/>
  <c r="F645" i="4" s="1"/>
  <c r="G635" i="1"/>
  <c r="H635" i="1"/>
  <c r="H18" i="3"/>
  <c r="C639" i="1"/>
  <c r="H636" i="1"/>
  <c r="G636" i="1"/>
  <c r="G634" i="1"/>
  <c r="H7" i="3" l="1"/>
  <c r="I19" i="3"/>
  <c r="D640" i="1"/>
  <c r="H640" i="1" s="1"/>
  <c r="G640" i="1"/>
  <c r="I18" i="3"/>
  <c r="D639" i="1"/>
  <c r="H639" i="1" s="1"/>
  <c r="G639" i="1" l="1"/>
  <c r="J3" i="9"/>
  <c r="I7" i="3"/>
  <c r="M271" i="9" l="1"/>
  <c r="H17" i="9"/>
  <c r="L271" i="9"/>
  <c r="F271" i="9" s="1"/>
  <c r="H18" i="9"/>
  <c r="G18" i="9"/>
  <c r="E18" i="9" s="1"/>
  <c r="B18" i="9" s="1"/>
  <c r="M16" i="9"/>
  <c r="L15" i="9"/>
  <c r="K13" i="9"/>
  <c r="J10" i="9"/>
  <c r="I7" i="9"/>
  <c r="K5" i="9"/>
  <c r="H16" i="9"/>
  <c r="G16" i="9"/>
  <c r="E16" i="9" s="1"/>
  <c r="G15" i="9"/>
  <c r="J8" i="9"/>
  <c r="I8" i="9"/>
  <c r="I13" i="9"/>
  <c r="K6" i="9"/>
  <c r="J17" i="9"/>
  <c r="I17" i="9"/>
  <c r="K11" i="9"/>
  <c r="J11" i="9"/>
  <c r="I5" i="9"/>
  <c r="K10" i="9"/>
  <c r="I9" i="9"/>
  <c r="K7" i="9"/>
  <c r="K12" i="9"/>
  <c r="J5" i="9"/>
  <c r="I12" i="9"/>
  <c r="J12" i="9"/>
  <c r="J7" i="9"/>
  <c r="K8" i="9"/>
  <c r="M15" i="9"/>
  <c r="J6" i="9"/>
  <c r="G17" i="9"/>
  <c r="E17" i="9" s="1"/>
  <c r="B17" i="9" s="1"/>
  <c r="K9" i="9"/>
  <c r="L16" i="9"/>
  <c r="J13" i="9"/>
  <c r="I11" i="9"/>
  <c r="H15" i="9"/>
  <c r="I6" i="9"/>
  <c r="J9" i="9"/>
  <c r="E6" i="9" l="1"/>
  <c r="B6" i="9" s="1"/>
  <c r="E9" i="9"/>
  <c r="B9" i="9" s="1"/>
  <c r="E13" i="9"/>
  <c r="B13" i="9" s="1"/>
  <c r="E11" i="9"/>
  <c r="B11" i="9" s="1"/>
  <c r="E5" i="9"/>
  <c r="B5" i="9" s="1"/>
  <c r="F16" i="9"/>
  <c r="B16" i="9" s="1"/>
  <c r="E8" i="9"/>
  <c r="B8" i="9" s="1"/>
  <c r="E15" i="9"/>
  <c r="E12" i="9"/>
  <c r="B12" i="9" s="1"/>
  <c r="F15" i="9"/>
  <c r="B271" i="9"/>
  <c r="F19" i="9"/>
  <c r="E7" i="9"/>
  <c r="B7" i="9" s="1"/>
  <c r="E10" i="9"/>
  <c r="B10" i="9" s="1"/>
  <c r="F14" i="9" l="1"/>
  <c r="F3"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<sst xmlns="http://schemas.openxmlformats.org/spreadsheetml/2006/main" count="4338" uniqueCount="3399">
  <si>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</si>
  <si>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</si>
  <si>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</si>
  <si>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</si>
  <si>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</si>
  <si>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</si>
  <si>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</si>
  <si>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</si>
  <si>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</si>
  <si>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</si>
  <si>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</si>
  <si>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</si>
  <si>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</si>
  <si>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</si>
  <si>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</si>
  <si>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</si>
  <si>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</si>
  <si>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</si>
  <si>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</si>
  <si>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</si>
  <si>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</si>
  <si>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</si>
  <si>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</si>
  <si>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</si>
  <si>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</si>
  <si>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</si>
  <si>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</si>
  <si>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</si>
  <si>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</si>
  <si>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</si>
  <si>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</si>
  <si>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</si>
  <si>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</si>
  <si>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</si>
  <si>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</si>
  <si>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</si>
  <si>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</si>
  <si>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</si>
  <si>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</si>
  <si>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</si>
  <si>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</si>
  <si>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</si>
  <si>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</si>
  <si>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</si>
  <si>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</si>
  <si>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</si>
  <si>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</si>
  <si>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</si>
  <si>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</si>
  <si>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32512 - OPĆINA JAKŠIĆ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</si>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</sst>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762238.43</v>
      </c>
      <c r="D2" s="6">
        <f>'PR-RAS'!E6</f>
        <v>905289.89</v>
      </c>
      <c r="E2" s="6">
        <v>0</v>
      </c>
      <c r="F2" s="6">
        <v>0</v>
      </c>
      <c r="G2" s="7">
        <f t="shared" ref="G2:G264" si="0">(B2/1000)*(C2*1+D2*2)</f>
        <v>2572.8182099999999</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338163.61</v>
      </c>
      <c r="D3" s="1">
        <f>'PR-RAS'!E7</f>
        <v>363134.77</v>
      </c>
      <c r="E3" s="1">
        <v>0</v>
      </c>
      <c r="F3" s="1">
        <v>0</v>
      </c>
      <c r="G3" s="2">
        <f t="shared" si="0"/>
        <v>2128.8662999999997</v>
      </c>
      <c r="H3" s="2">
        <f t="shared" si="1"/>
        <v>0.61999999999534339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327124.2</v>
      </c>
      <c r="D4" s="1">
        <f>'PR-RAS'!E8</f>
        <v>349018.28</v>
      </c>
      <c r="E4" s="1">
        <v>0</v>
      </c>
      <c r="F4" s="1">
        <v>0</v>
      </c>
      <c r="G4" s="2">
        <f t="shared" si="0"/>
        <v>3075.4822800000002</v>
      </c>
      <c r="H4" s="2">
        <f t="shared" si="1"/>
        <v>0.48000000003958121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327124.2</v>
      </c>
      <c r="D5" s="1">
        <f>'PR-RAS'!E9</f>
        <v>349018.28</v>
      </c>
      <c r="E5" s="1">
        <v>0</v>
      </c>
      <c r="F5" s="1">
        <v>0</v>
      </c>
      <c r="G5" s="2">
        <f t="shared" si="0"/>
        <v>4100.6430399999999</v>
      </c>
      <c r="H5" s="2">
        <f t="shared" si="1"/>
        <v>0.48000000003958121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10338.99</v>
      </c>
      <c r="D19" s="1">
        <f>'PR-RAS'!E23</f>
        <v>12425.23</v>
      </c>
      <c r="E19" s="1">
        <v>0</v>
      </c>
      <c r="F19" s="1">
        <v>0</v>
      </c>
      <c r="G19" s="2">
        <f t="shared" si="0"/>
        <v>633.41009999999994</v>
      </c>
      <c r="H19" s="2">
        <f t="shared" si="1"/>
        <v>0.23999999999978172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10338.99</v>
      </c>
      <c r="D23" s="1">
        <f>'PR-RAS'!E27</f>
        <v>12425.23</v>
      </c>
      <c r="E23" s="1">
        <v>0</v>
      </c>
      <c r="F23" s="1">
        <v>0</v>
      </c>
      <c r="G23" s="2">
        <f t="shared" si="0"/>
        <v>774.16789999999992</v>
      </c>
      <c r="H23" s="2">
        <f t="shared" si="1"/>
        <v>0.23999999999978172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700.42</v>
      </c>
      <c r="D25" s="1">
        <f>'PR-RAS'!E29</f>
        <v>1691.26</v>
      </c>
      <c r="E25" s="1">
        <v>0</v>
      </c>
      <c r="F25" s="1">
        <v>0</v>
      </c>
      <c r="G25" s="2">
        <f t="shared" si="0"/>
        <v>97.990560000000002</v>
      </c>
      <c r="H25" s="2">
        <f t="shared" si="1"/>
        <v>0.67999999999994998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700.42</v>
      </c>
      <c r="D27" s="1">
        <f>'PR-RAS'!E31</f>
        <v>1668.58</v>
      </c>
      <c r="E27" s="1">
        <v>0</v>
      </c>
      <c r="F27" s="1">
        <v>0</v>
      </c>
      <c r="G27" s="2">
        <f t="shared" si="0"/>
        <v>104.97707999999999</v>
      </c>
      <c r="H27" s="2">
        <f t="shared" si="1"/>
        <v>0.84000000000003183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22.68</v>
      </c>
      <c r="E29" s="1">
        <v>0</v>
      </c>
      <c r="F29" s="1">
        <v>0</v>
      </c>
      <c r="G29" s="2">
        <f t="shared" si="0"/>
        <v>1.2700800000000001</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321867.63</v>
      </c>
      <c r="D46" s="1">
        <f>'PR-RAS'!E50</f>
        <v>427153.98000000004</v>
      </c>
      <c r="E46" s="1">
        <v>0</v>
      </c>
      <c r="F46" s="1">
        <v>0</v>
      </c>
      <c r="G46" s="2">
        <f t="shared" si="0"/>
        <v>52927.901550000002</v>
      </c>
      <c r="H46" s="2">
        <f t="shared" si="1"/>
        <v>0.38999999995576218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311713.65000000002</v>
      </c>
      <c r="D55" s="1">
        <f>'PR-RAS'!E59</f>
        <v>418519.58</v>
      </c>
      <c r="E55" s="1">
        <v>0</v>
      </c>
      <c r="F55" s="1">
        <v>0</v>
      </c>
      <c r="G55" s="2">
        <f t="shared" si="0"/>
        <v>62032.651740000001</v>
      </c>
      <c r="H55" s="2">
        <f t="shared" si="1"/>
        <v>0.76999999996041879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306134.64</v>
      </c>
      <c r="D56" s="1">
        <f>'PR-RAS'!E60</f>
        <v>302820</v>
      </c>
      <c r="E56" s="1">
        <v>0</v>
      </c>
      <c r="F56" s="1">
        <v>0</v>
      </c>
      <c r="G56" s="2">
        <f t="shared" si="0"/>
        <v>50147.605199999998</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5579.01</v>
      </c>
      <c r="D57" s="1">
        <f>'PR-RAS'!E61</f>
        <v>115699.58</v>
      </c>
      <c r="E57" s="1">
        <v>0</v>
      </c>
      <c r="F57" s="1">
        <v>0</v>
      </c>
      <c r="G57" s="2">
        <f t="shared" si="0"/>
        <v>13270.777520000001</v>
      </c>
      <c r="H57" s="2">
        <f t="shared" si="1"/>
        <v>0.42999999999847205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8951.51</v>
      </c>
      <c r="D58" s="1">
        <f>'PR-RAS'!E62</f>
        <v>7736.2</v>
      </c>
      <c r="E58" s="1">
        <v>0</v>
      </c>
      <c r="F58" s="1">
        <v>0</v>
      </c>
      <c r="G58" s="2">
        <f t="shared" si="0"/>
        <v>1392.1628700000001</v>
      </c>
      <c r="H58" s="2">
        <f t="shared" si="1"/>
        <v>0.68999999999959982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8951.51</v>
      </c>
      <c r="D59" s="1">
        <f>'PR-RAS'!E63</f>
        <v>7736.2</v>
      </c>
      <c r="E59" s="1">
        <v>0</v>
      </c>
      <c r="F59" s="1">
        <v>0</v>
      </c>
      <c r="G59" s="2">
        <f t="shared" si="0"/>
        <v>1416.5867800000001</v>
      </c>
      <c r="H59" s="2">
        <f t="shared" si="1"/>
        <v>0.68999999999959982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1202.47</v>
      </c>
      <c r="D64" s="1">
        <f>'PR-RAS'!E68</f>
        <v>898.2</v>
      </c>
      <c r="E64" s="1">
        <v>0</v>
      </c>
      <c r="F64" s="1">
        <v>0</v>
      </c>
      <c r="G64" s="2">
        <f t="shared" si="0"/>
        <v>188.92881</v>
      </c>
      <c r="H64" s="2">
        <f t="shared" si="1"/>
        <v>0.67000000000007276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1202.47</v>
      </c>
      <c r="D65" s="1">
        <f>'PR-RAS'!E69</f>
        <v>898.2</v>
      </c>
      <c r="E65" s="1">
        <v>0</v>
      </c>
      <c r="F65" s="1">
        <v>0</v>
      </c>
      <c r="G65" s="2">
        <f t="shared" si="0"/>
        <v>191.92768000000001</v>
      </c>
      <c r="H65" s="2">
        <f t="shared" si="1"/>
        <v>0.67000000000007276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22754.14</v>
      </c>
      <c r="D78" s="1">
        <f>'PR-RAS'!E82</f>
        <v>28511.870000000003</v>
      </c>
      <c r="E78" s="1">
        <v>0</v>
      </c>
      <c r="F78" s="1">
        <v>0</v>
      </c>
      <c r="G78" s="2">
        <f t="shared" si="0"/>
        <v>6142.8967600000005</v>
      </c>
      <c r="H78" s="2">
        <f t="shared" si="1"/>
        <v>0.26999999999679858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29.21</v>
      </c>
      <c r="D79" s="1">
        <f>'PR-RAS'!E83</f>
        <v>0.2</v>
      </c>
      <c r="E79" s="1">
        <v>0</v>
      </c>
      <c r="F79" s="1">
        <v>0</v>
      </c>
      <c r="G79" s="2">
        <f t="shared" si="0"/>
        <v>2.30958</v>
      </c>
      <c r="H79" s="2">
        <f t="shared" si="1"/>
        <v>0.41000000000000086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0.35</v>
      </c>
      <c r="D81" s="1">
        <f>'PR-RAS'!E85</f>
        <v>0.2</v>
      </c>
      <c r="E81" s="1">
        <v>0</v>
      </c>
      <c r="F81" s="1">
        <v>0</v>
      </c>
      <c r="G81" s="2">
        <f t="shared" si="0"/>
        <v>0.06</v>
      </c>
      <c r="H81" s="2">
        <f t="shared" si="1"/>
        <v>0.55000000000000004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28.86</v>
      </c>
      <c r="D82" s="1">
        <f>'PR-RAS'!E86</f>
        <v>0</v>
      </c>
      <c r="E82" s="1">
        <v>0</v>
      </c>
      <c r="F82" s="1">
        <v>0</v>
      </c>
      <c r="G82" s="2">
        <f t="shared" si="0"/>
        <v>2.3376600000000001</v>
      </c>
      <c r="H82" s="2">
        <f t="shared" si="1"/>
        <v>0.14000000000000057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22724.93</v>
      </c>
      <c r="D87" s="1">
        <f>'PR-RAS'!E91</f>
        <v>28511.670000000002</v>
      </c>
      <c r="E87" s="1">
        <v>0</v>
      </c>
      <c r="F87" s="1">
        <v>0</v>
      </c>
      <c r="G87" s="2">
        <f t="shared" si="0"/>
        <v>6858.3512199999996</v>
      </c>
      <c r="H87" s="2">
        <f t="shared" si="1"/>
        <v>0.39999999999781721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1069.94</v>
      </c>
      <c r="D88" s="1">
        <f>'PR-RAS'!E92</f>
        <v>913.82</v>
      </c>
      <c r="E88" s="1">
        <v>0</v>
      </c>
      <c r="F88" s="1">
        <v>0</v>
      </c>
      <c r="G88" s="2">
        <f t="shared" si="0"/>
        <v>252.08945999999997</v>
      </c>
      <c r="H88" s="2">
        <f t="shared" si="1"/>
        <v>0.23999999999989541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2058.19</v>
      </c>
      <c r="D89" s="1">
        <f>'PR-RAS'!E93</f>
        <v>15068.51</v>
      </c>
      <c r="E89" s="1">
        <v>0</v>
      </c>
      <c r="F89" s="1">
        <v>0</v>
      </c>
      <c r="G89" s="2">
        <f t="shared" si="0"/>
        <v>2833.1784799999996</v>
      </c>
      <c r="H89" s="2">
        <f t="shared" si="1"/>
        <v>0.67999999999983629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17573.419999999998</v>
      </c>
      <c r="D90" s="1">
        <f>'PR-RAS'!E94</f>
        <v>11730.87</v>
      </c>
      <c r="E90" s="1">
        <v>0</v>
      </c>
      <c r="F90" s="1">
        <v>0</v>
      </c>
      <c r="G90" s="2">
        <f t="shared" si="0"/>
        <v>3652.1292400000002</v>
      </c>
      <c r="H90" s="2">
        <f t="shared" si="1"/>
        <v>0.54999999999745341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2023.38</v>
      </c>
      <c r="D93" s="1">
        <f>'PR-RAS'!E97</f>
        <v>798.47</v>
      </c>
      <c r="E93" s="1">
        <v>0</v>
      </c>
      <c r="F93" s="1">
        <v>0</v>
      </c>
      <c r="G93" s="2">
        <f t="shared" si="0"/>
        <v>333.06943999999999</v>
      </c>
      <c r="H93" s="2">
        <f t="shared" si="1"/>
        <v>0.85000000000013642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76705.69</v>
      </c>
      <c r="D102" s="1">
        <f>'PR-RAS'!E106</f>
        <v>82832.87</v>
      </c>
      <c r="E102" s="1">
        <v>0</v>
      </c>
      <c r="F102" s="1">
        <v>0</v>
      </c>
      <c r="G102" s="2">
        <f t="shared" si="0"/>
        <v>24479.514429999999</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47237.95</v>
      </c>
      <c r="D108" s="1">
        <f>'PR-RAS'!E112</f>
        <v>58268.42</v>
      </c>
      <c r="E108" s="1">
        <v>0</v>
      </c>
      <c r="F108" s="1">
        <v>0</v>
      </c>
      <c r="G108" s="2">
        <f t="shared" si="0"/>
        <v>17523.902529999996</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343.9</v>
      </c>
      <c r="D110" s="1">
        <f>'PR-RAS'!E114</f>
        <v>233.1</v>
      </c>
      <c r="E110" s="1">
        <v>0</v>
      </c>
      <c r="F110" s="1">
        <v>0</v>
      </c>
      <c r="G110" s="2">
        <f t="shared" si="0"/>
        <v>88.300899999999984</v>
      </c>
      <c r="H110" s="2">
        <f t="shared" si="1"/>
        <v>0.20000000000001705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3731.2</v>
      </c>
      <c r="D111" s="1">
        <f>'PR-RAS'!E115</f>
        <v>2700.5</v>
      </c>
      <c r="E111" s="1">
        <v>0</v>
      </c>
      <c r="F111" s="1">
        <v>0</v>
      </c>
      <c r="G111" s="2">
        <f t="shared" si="0"/>
        <v>1004.542</v>
      </c>
      <c r="H111" s="2">
        <f t="shared" si="1"/>
        <v>0.6999999999998181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43162.85</v>
      </c>
      <c r="D113" s="1">
        <f>'PR-RAS'!E117</f>
        <v>55334.82</v>
      </c>
      <c r="E113" s="1">
        <v>0</v>
      </c>
      <c r="F113" s="1">
        <v>0</v>
      </c>
      <c r="G113" s="2">
        <f t="shared" si="0"/>
        <v>17229.238880000001</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29467.739999999998</v>
      </c>
      <c r="D116" s="1">
        <f>'PR-RAS'!E120</f>
        <v>24564.45</v>
      </c>
      <c r="E116" s="1">
        <v>0</v>
      </c>
      <c r="F116" s="1">
        <v>0</v>
      </c>
      <c r="G116" s="2">
        <f t="shared" si="0"/>
        <v>9038.6136000000006</v>
      </c>
      <c r="H116" s="2">
        <f t="shared" si="1"/>
        <v>0.71000000000276486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5595.55</v>
      </c>
      <c r="D117" s="1">
        <f>'PR-RAS'!E121</f>
        <v>1430.18</v>
      </c>
      <c r="E117" s="1">
        <v>0</v>
      </c>
      <c r="F117" s="1">
        <v>0</v>
      </c>
      <c r="G117" s="2">
        <f t="shared" si="0"/>
        <v>980.88556000000005</v>
      </c>
      <c r="H117" s="2">
        <f t="shared" si="1"/>
        <v>0.62999999999988177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23872.19</v>
      </c>
      <c r="D118" s="1">
        <f>'PR-RAS'!E122</f>
        <v>23134.27</v>
      </c>
      <c r="E118" s="1">
        <v>0</v>
      </c>
      <c r="F118" s="1">
        <v>0</v>
      </c>
      <c r="G118" s="2">
        <f t="shared" si="0"/>
        <v>8206.4654100000007</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2747.36</v>
      </c>
      <c r="D120" s="1">
        <f>'PR-RAS'!E124</f>
        <v>3191.88</v>
      </c>
      <c r="E120" s="1">
        <v>0</v>
      </c>
      <c r="F120" s="1">
        <v>0</v>
      </c>
      <c r="G120" s="2">
        <f t="shared" si="0"/>
        <v>1086.60328</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2747.36</v>
      </c>
      <c r="D121" s="1">
        <f>'PR-RAS'!E125</f>
        <v>3191.88</v>
      </c>
      <c r="E121" s="1">
        <v>0</v>
      </c>
      <c r="F121" s="1">
        <v>0</v>
      </c>
      <c r="G121" s="2">
        <f t="shared" si="0"/>
        <v>1095.7344000000001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2747.36</v>
      </c>
      <c r="D123" s="1">
        <f>'PR-RAS'!E127</f>
        <v>3191.88</v>
      </c>
      <c r="E123" s="1">
        <v>0</v>
      </c>
      <c r="F123" s="1">
        <v>0</v>
      </c>
      <c r="G123" s="2">
        <f t="shared" si="0"/>
        <v>1113.9966400000001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464.52</v>
      </c>
      <c r="E135" s="1">
        <v>0</v>
      </c>
      <c r="F135" s="1">
        <v>0</v>
      </c>
      <c r="G135" s="2">
        <f t="shared" si="0"/>
        <v>124.49136</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464.52</v>
      </c>
      <c r="E146" s="1">
        <v>0</v>
      </c>
      <c r="F146" s="1">
        <v>0</v>
      </c>
      <c r="G146" s="2">
        <f t="shared" si="0"/>
        <v>134.71079999999998</v>
      </c>
      <c r="H146" s="2">
        <f t="shared" si="1"/>
        <v>0.48000000000001819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440110.48999999993</v>
      </c>
      <c r="D147" s="1">
        <f>'PR-RAS'!E151</f>
        <v>517958.75999999989</v>
      </c>
      <c r="E147" s="1">
        <v>0</v>
      </c>
      <c r="F147" s="1">
        <v>0</v>
      </c>
      <c r="G147" s="2">
        <f t="shared" si="0"/>
        <v>215500.08945999996</v>
      </c>
      <c r="H147" s="2">
        <f t="shared" si="1"/>
        <v>0.73000000003958121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137690.6</v>
      </c>
      <c r="D148" s="1">
        <f>'PR-RAS'!E152</f>
        <v>181242.16999999998</v>
      </c>
      <c r="E148" s="1">
        <v>0</v>
      </c>
      <c r="F148" s="1">
        <v>0</v>
      </c>
      <c r="G148" s="2">
        <f t="shared" si="0"/>
        <v>73525.716179999989</v>
      </c>
      <c r="H148" s="2">
        <f t="shared" si="1"/>
        <v>0.56999999997788109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118692.05</v>
      </c>
      <c r="D149" s="1">
        <f>'PR-RAS'!E153</f>
        <v>144242.19</v>
      </c>
      <c r="E149" s="1">
        <v>0</v>
      </c>
      <c r="F149" s="1">
        <v>0</v>
      </c>
      <c r="G149" s="2">
        <f t="shared" si="0"/>
        <v>60262.111639999996</v>
      </c>
      <c r="H149" s="2">
        <f t="shared" si="1"/>
        <v>0.24000000000523869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118692.05</v>
      </c>
      <c r="D150" s="1">
        <f>'PR-RAS'!E154</f>
        <v>144242.19</v>
      </c>
      <c r="E150" s="1">
        <v>0</v>
      </c>
      <c r="F150" s="1">
        <v>0</v>
      </c>
      <c r="G150" s="2">
        <f t="shared" si="0"/>
        <v>60669.288069999995</v>
      </c>
      <c r="H150" s="2">
        <f t="shared" si="1"/>
        <v>0.24000000000523869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3397.7</v>
      </c>
      <c r="D154" s="1">
        <f>'PR-RAS'!E158</f>
        <v>18505.27</v>
      </c>
      <c r="E154" s="1">
        <v>0</v>
      </c>
      <c r="F154" s="1">
        <v>0</v>
      </c>
      <c r="G154" s="2">
        <f t="shared" si="0"/>
        <v>6182.4607199999991</v>
      </c>
      <c r="H154" s="2">
        <f t="shared" si="1"/>
        <v>0.57000000000061846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15600.85</v>
      </c>
      <c r="D155" s="1">
        <f>'PR-RAS'!E159</f>
        <v>18494.71</v>
      </c>
      <c r="E155" s="1">
        <v>0</v>
      </c>
      <c r="F155" s="1">
        <v>0</v>
      </c>
      <c r="G155" s="2">
        <f t="shared" si="0"/>
        <v>8098.9015799999997</v>
      </c>
      <c r="H155" s="2">
        <f t="shared" si="1"/>
        <v>0.44000000000050932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15600.85</v>
      </c>
      <c r="D157" s="1">
        <f>'PR-RAS'!E161</f>
        <v>18494.71</v>
      </c>
      <c r="E157" s="1">
        <v>0</v>
      </c>
      <c r="F157" s="1">
        <v>0</v>
      </c>
      <c r="G157" s="2">
        <f t="shared" si="0"/>
        <v>8204.0821199999991</v>
      </c>
      <c r="H157" s="2">
        <f t="shared" si="1"/>
        <v>0.44000000000050932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192862.23</v>
      </c>
      <c r="D159" s="1">
        <f>'PR-RAS'!E163</f>
        <v>214361.75999999998</v>
      </c>
      <c r="E159" s="1">
        <v>0</v>
      </c>
      <c r="F159" s="1">
        <v>0</v>
      </c>
      <c r="G159" s="2">
        <f t="shared" si="0"/>
        <v>98210.548500000004</v>
      </c>
      <c r="H159" s="2">
        <f t="shared" si="1"/>
        <v>0.47000000003026798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6992.2499999999991</v>
      </c>
      <c r="D160" s="1">
        <f>'PR-RAS'!E164</f>
        <v>12327.489999999998</v>
      </c>
      <c r="E160" s="1">
        <v>0</v>
      </c>
      <c r="F160" s="1">
        <v>0</v>
      </c>
      <c r="G160" s="2">
        <f t="shared" si="0"/>
        <v>5031.9095699999998</v>
      </c>
      <c r="H160" s="2">
        <f t="shared" si="1"/>
        <v>0.73999999999705324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904.98</v>
      </c>
      <c r="D161" s="1">
        <f>'PR-RAS'!E165</f>
        <v>1504.22</v>
      </c>
      <c r="E161" s="1">
        <v>0</v>
      </c>
      <c r="F161" s="1">
        <v>0</v>
      </c>
      <c r="G161" s="2">
        <f t="shared" si="0"/>
        <v>626.1472</v>
      </c>
      <c r="H161" s="2">
        <f t="shared" si="1"/>
        <v>0.24000000000000909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5859.65</v>
      </c>
      <c r="D162" s="1">
        <f>'PR-RAS'!E166</f>
        <v>7824.73</v>
      </c>
      <c r="E162" s="1">
        <v>0</v>
      </c>
      <c r="F162" s="1">
        <v>0</v>
      </c>
      <c r="G162" s="2">
        <f t="shared" si="0"/>
        <v>3462.9667100000001</v>
      </c>
      <c r="H162" s="2">
        <f t="shared" si="1"/>
        <v>0.62000000000080036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82.95</v>
      </c>
      <c r="D163" s="1">
        <f>'PR-RAS'!E167</f>
        <v>2296.14</v>
      </c>
      <c r="E163" s="1">
        <v>0</v>
      </c>
      <c r="F163" s="1">
        <v>0</v>
      </c>
      <c r="G163" s="2">
        <f t="shared" si="0"/>
        <v>757.38725999999997</v>
      </c>
      <c r="H163" s="2">
        <f t="shared" si="1"/>
        <v>0.18999999999986983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144.66999999999999</v>
      </c>
      <c r="D164" s="1">
        <f>'PR-RAS'!E168</f>
        <v>702.4</v>
      </c>
      <c r="E164" s="1">
        <v>0</v>
      </c>
      <c r="F164" s="1">
        <v>0</v>
      </c>
      <c r="G164" s="2">
        <f t="shared" si="0"/>
        <v>252.56361000000001</v>
      </c>
      <c r="H164" s="2">
        <f t="shared" si="1"/>
        <v>0.72999999999998977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45275.39</v>
      </c>
      <c r="D165" s="1">
        <f>'PR-RAS'!E169</f>
        <v>39683.060000000005</v>
      </c>
      <c r="E165" s="1">
        <v>0</v>
      </c>
      <c r="F165" s="1">
        <v>0</v>
      </c>
      <c r="G165" s="2">
        <f t="shared" si="0"/>
        <v>20441.207640000004</v>
      </c>
      <c r="H165" s="2">
        <f t="shared" si="1"/>
        <v>0.45000000000436557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7642.02</v>
      </c>
      <c r="D166" s="1">
        <f>'PR-RAS'!E170</f>
        <v>4539.24</v>
      </c>
      <c r="E166" s="1">
        <v>0</v>
      </c>
      <c r="F166" s="1">
        <v>0</v>
      </c>
      <c r="G166" s="2">
        <f t="shared" si="0"/>
        <v>2758.8825000000002</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5247.06</v>
      </c>
      <c r="D167" s="1">
        <f>'PR-RAS'!E171</f>
        <v>7673.3</v>
      </c>
      <c r="E167" s="1">
        <v>0</v>
      </c>
      <c r="F167" s="1">
        <v>0</v>
      </c>
      <c r="G167" s="2">
        <f t="shared" si="0"/>
        <v>3418.54756</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31324.799999999999</v>
      </c>
      <c r="D168" s="1">
        <f>'PR-RAS'!E172</f>
        <v>24798.639999999999</v>
      </c>
      <c r="E168" s="1">
        <v>0</v>
      </c>
      <c r="F168" s="1">
        <v>0</v>
      </c>
      <c r="G168" s="2">
        <f t="shared" si="0"/>
        <v>13513.987360000001</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146.31</v>
      </c>
      <c r="D169" s="1">
        <f>'PR-RAS'!E173</f>
        <v>0</v>
      </c>
      <c r="E169" s="1">
        <v>0</v>
      </c>
      <c r="F169" s="1">
        <v>0</v>
      </c>
      <c r="G169" s="2">
        <f t="shared" si="0"/>
        <v>24.580080000000002</v>
      </c>
      <c r="H169" s="2">
        <f t="shared" si="1"/>
        <v>0.31000000000000227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890.56</v>
      </c>
      <c r="D170" s="1">
        <f>'PR-RAS'!E174</f>
        <v>2587.0500000000002</v>
      </c>
      <c r="E170" s="1">
        <v>0</v>
      </c>
      <c r="F170" s="1">
        <v>0</v>
      </c>
      <c r="G170" s="2">
        <f t="shared" si="0"/>
        <v>1024.9275400000001</v>
      </c>
      <c r="H170" s="2">
        <f t="shared" si="1"/>
        <v>0.49000000000023647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24.64</v>
      </c>
      <c r="D172" s="1">
        <f>'PR-RAS'!E176</f>
        <v>84.83</v>
      </c>
      <c r="E172" s="1">
        <v>0</v>
      </c>
      <c r="F172" s="1">
        <v>0</v>
      </c>
      <c r="G172" s="2">
        <f t="shared" si="0"/>
        <v>33.225300000000004</v>
      </c>
      <c r="H172" s="2">
        <f t="shared" si="1"/>
        <v>0.53000000000000114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128633.31000000001</v>
      </c>
      <c r="D173" s="1">
        <f>'PR-RAS'!E177</f>
        <v>142682.37</v>
      </c>
      <c r="E173" s="1">
        <v>0</v>
      </c>
      <c r="F173" s="1">
        <v>0</v>
      </c>
      <c r="G173" s="2">
        <f t="shared" si="0"/>
        <v>71207.664599999989</v>
      </c>
      <c r="H173" s="2">
        <f t="shared" si="1"/>
        <v>0.680000000007567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3789.39</v>
      </c>
      <c r="D174" s="1">
        <f>'PR-RAS'!E178</f>
        <v>4181.04</v>
      </c>
      <c r="E174" s="1">
        <v>0</v>
      </c>
      <c r="F174" s="1">
        <v>0</v>
      </c>
      <c r="G174" s="2">
        <f t="shared" si="0"/>
        <v>2102.2043099999996</v>
      </c>
      <c r="H174" s="2">
        <f t="shared" si="1"/>
        <v>0.42999999999983629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45724.69</v>
      </c>
      <c r="D175" s="1">
        <f>'PR-RAS'!E179</f>
        <v>54328.29</v>
      </c>
      <c r="E175" s="1">
        <v>0</v>
      </c>
      <c r="F175" s="1">
        <v>0</v>
      </c>
      <c r="G175" s="2">
        <f t="shared" si="0"/>
        <v>26862.340980000001</v>
      </c>
      <c r="H175" s="2">
        <f t="shared" si="1"/>
        <v>0.59999999999854481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5456.5</v>
      </c>
      <c r="D176" s="1">
        <f>'PR-RAS'!E180</f>
        <v>5029.97</v>
      </c>
      <c r="E176" s="1">
        <v>0</v>
      </c>
      <c r="F176" s="1">
        <v>0</v>
      </c>
      <c r="G176" s="2">
        <f t="shared" si="0"/>
        <v>2715.377</v>
      </c>
      <c r="H176" s="2">
        <f t="shared" si="1"/>
        <v>0.52999999999974534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23789.58</v>
      </c>
      <c r="D177" s="1">
        <f>'PR-RAS'!E181</f>
        <v>18747.29</v>
      </c>
      <c r="E177" s="1">
        <v>0</v>
      </c>
      <c r="F177" s="1">
        <v>0</v>
      </c>
      <c r="G177" s="2">
        <f t="shared" si="0"/>
        <v>10786.01216</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858.46</v>
      </c>
      <c r="D179" s="1">
        <f>'PR-RAS'!E183</f>
        <v>884.92</v>
      </c>
      <c r="E179" s="1">
        <v>0</v>
      </c>
      <c r="F179" s="1">
        <v>0</v>
      </c>
      <c r="G179" s="2">
        <f t="shared" si="0"/>
        <v>467.8374</v>
      </c>
      <c r="H179" s="2">
        <f t="shared" si="1"/>
        <v>0.54000000000007731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35899.279999999999</v>
      </c>
      <c r="D180" s="1">
        <f>'PR-RAS'!E184</f>
        <v>47682.83</v>
      </c>
      <c r="E180" s="1">
        <v>0</v>
      </c>
      <c r="F180" s="1">
        <v>0</v>
      </c>
      <c r="G180" s="2">
        <f t="shared" si="0"/>
        <v>23496.42426</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5808.49</v>
      </c>
      <c r="D181" s="1">
        <f>'PR-RAS'!E185</f>
        <v>5146.66</v>
      </c>
      <c r="E181" s="1">
        <v>0</v>
      </c>
      <c r="F181" s="1">
        <v>0</v>
      </c>
      <c r="G181" s="2">
        <f t="shared" si="0"/>
        <v>2898.3257999999996</v>
      </c>
      <c r="H181" s="2">
        <f t="shared" si="1"/>
        <v>0.82999999999992724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7306.92</v>
      </c>
      <c r="D182" s="1">
        <f>'PR-RAS'!E186</f>
        <v>6681.37</v>
      </c>
      <c r="E182" s="1">
        <v>0</v>
      </c>
      <c r="F182" s="1">
        <v>0</v>
      </c>
      <c r="G182" s="2">
        <f t="shared" si="0"/>
        <v>3741.2084599999998</v>
      </c>
      <c r="H182" s="2">
        <f t="shared" si="1"/>
        <v>0.4499999999998181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11961.280000000002</v>
      </c>
      <c r="D184" s="1">
        <f>'PR-RAS'!E188</f>
        <v>19668.840000000004</v>
      </c>
      <c r="E184" s="1">
        <v>0</v>
      </c>
      <c r="F184" s="1">
        <v>0</v>
      </c>
      <c r="G184" s="2">
        <f t="shared" si="0"/>
        <v>9387.7096800000018</v>
      </c>
      <c r="H184" s="2">
        <f t="shared" si="1"/>
        <v>0.43999999999869033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3374.08</v>
      </c>
      <c r="D185" s="1">
        <f>'PR-RAS'!E189</f>
        <v>4176.1400000000003</v>
      </c>
      <c r="E185" s="1">
        <v>0</v>
      </c>
      <c r="F185" s="1">
        <v>0</v>
      </c>
      <c r="G185" s="2">
        <f t="shared" si="0"/>
        <v>2157.6502399999999</v>
      </c>
      <c r="H185" s="2">
        <f t="shared" si="1"/>
        <v>0.22000000000025466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5304.55</v>
      </c>
      <c r="D186" s="1">
        <f>'PR-RAS'!E190</f>
        <v>5133.8500000000004</v>
      </c>
      <c r="E186" s="1">
        <v>0</v>
      </c>
      <c r="F186" s="1">
        <v>0</v>
      </c>
      <c r="G186" s="2">
        <f t="shared" si="0"/>
        <v>2880.86625</v>
      </c>
      <c r="H186" s="2">
        <f t="shared" si="1"/>
        <v>0.5999999999994543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1554.44</v>
      </c>
      <c r="D187" s="1">
        <f>'PR-RAS'!E191</f>
        <v>1769.96</v>
      </c>
      <c r="E187" s="1">
        <v>0</v>
      </c>
      <c r="F187" s="1">
        <v>0</v>
      </c>
      <c r="G187" s="2">
        <f t="shared" si="0"/>
        <v>947.55096000000015</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306.83</v>
      </c>
      <c r="D188" s="1">
        <f>'PR-RAS'!E192</f>
        <v>0</v>
      </c>
      <c r="E188" s="1">
        <v>0</v>
      </c>
      <c r="F188" s="1">
        <v>0</v>
      </c>
      <c r="G188" s="2">
        <f t="shared" si="0"/>
        <v>57.377209999999998</v>
      </c>
      <c r="H188" s="2">
        <f t="shared" si="1"/>
        <v>0.17000000000001592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97.52</v>
      </c>
      <c r="E189" s="1">
        <v>0</v>
      </c>
      <c r="F189" s="1">
        <v>0</v>
      </c>
      <c r="G189" s="2">
        <f t="shared" si="0"/>
        <v>36.667519999999996</v>
      </c>
      <c r="H189" s="2">
        <f t="shared" si="1"/>
        <v>0.48000000000000398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1421.38</v>
      </c>
      <c r="D191" s="1">
        <f>'PR-RAS'!E195</f>
        <v>8491.3700000000008</v>
      </c>
      <c r="E191" s="1">
        <v>0</v>
      </c>
      <c r="F191" s="1">
        <v>0</v>
      </c>
      <c r="G191" s="2">
        <f t="shared" si="0"/>
        <v>3496.7828000000004</v>
      </c>
      <c r="H191" s="2">
        <f t="shared" si="1"/>
        <v>0.75000000000090949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1553.48</v>
      </c>
      <c r="D192" s="1">
        <f>'PR-RAS'!E196</f>
        <v>1553.22</v>
      </c>
      <c r="E192" s="1">
        <v>0</v>
      </c>
      <c r="F192" s="1">
        <v>0</v>
      </c>
      <c r="G192" s="2">
        <f t="shared" si="0"/>
        <v>890.04471999999998</v>
      </c>
      <c r="H192" s="2">
        <f t="shared" si="1"/>
        <v>0.70000000000004547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1553.48</v>
      </c>
      <c r="D206" s="1">
        <f>'PR-RAS'!E210</f>
        <v>1553.22</v>
      </c>
      <c r="E206" s="1">
        <v>0</v>
      </c>
      <c r="F206" s="1">
        <v>0</v>
      </c>
      <c r="G206" s="2">
        <f t="shared" si="0"/>
        <v>955.28359999999998</v>
      </c>
      <c r="H206" s="2">
        <f t="shared" si="1"/>
        <v>0.70000000000004547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1553.48</v>
      </c>
      <c r="D207" s="1">
        <f>'PR-RAS'!E211</f>
        <v>1553.22</v>
      </c>
      <c r="E207" s="1">
        <v>0</v>
      </c>
      <c r="F207" s="1">
        <v>0</v>
      </c>
      <c r="G207" s="2">
        <f t="shared" si="0"/>
        <v>959.94351999999992</v>
      </c>
      <c r="H207" s="2">
        <f t="shared" si="1"/>
        <v>0.70000000000004547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20934.04</v>
      </c>
      <c r="D220" s="1">
        <f>'PR-RAS'!E224</f>
        <v>23306.81</v>
      </c>
      <c r="E220" s="1">
        <v>0</v>
      </c>
      <c r="F220" s="1">
        <v>0</v>
      </c>
      <c r="G220" s="2">
        <f t="shared" si="0"/>
        <v>14792.937540000001</v>
      </c>
      <c r="H220" s="2">
        <f t="shared" si="1"/>
        <v>0.22999999999956344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11200.63</v>
      </c>
      <c r="D227" s="1">
        <f>'PR-RAS'!E231</f>
        <v>780.56</v>
      </c>
      <c r="E227" s="1">
        <v>0</v>
      </c>
      <c r="F227" s="1">
        <v>0</v>
      </c>
      <c r="G227" s="2">
        <f t="shared" si="0"/>
        <v>2884.1555000000003</v>
      </c>
      <c r="H227" s="2">
        <f t="shared" si="1"/>
        <v>0.81000000000085493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11200.63</v>
      </c>
      <c r="D229" s="1">
        <f>'PR-RAS'!E233</f>
        <v>780.56</v>
      </c>
      <c r="E229" s="1">
        <v>0</v>
      </c>
      <c r="F229" s="1">
        <v>0</v>
      </c>
      <c r="G229" s="2">
        <f t="shared" si="0"/>
        <v>2909.6790000000001</v>
      </c>
      <c r="H229" s="2">
        <f t="shared" si="1"/>
        <v>0.81000000000085493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9733.41</v>
      </c>
      <c r="D232" s="1">
        <f>'PR-RAS'!E236</f>
        <v>22526.25</v>
      </c>
      <c r="E232" s="1">
        <v>0</v>
      </c>
      <c r="F232" s="1">
        <v>0</v>
      </c>
      <c r="G232" s="2">
        <f t="shared" si="0"/>
        <v>12655.545210000002</v>
      </c>
      <c r="H232" s="2">
        <f t="shared" si="1"/>
        <v>0.65999999999985448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9733.41</v>
      </c>
      <c r="D233" s="1">
        <f>'PR-RAS'!E237</f>
        <v>22526.25</v>
      </c>
      <c r="E233" s="1">
        <v>0</v>
      </c>
      <c r="F233" s="1">
        <v>0</v>
      </c>
      <c r="G233" s="2">
        <f t="shared" si="0"/>
        <v>12710.331120000001</v>
      </c>
      <c r="H233" s="2">
        <f t="shared" si="1"/>
        <v>0.65999999999985448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22804.85</v>
      </c>
      <c r="D248" s="1">
        <f>'PR-RAS'!E252</f>
        <v>26298.079999999998</v>
      </c>
      <c r="E248" s="1">
        <v>0</v>
      </c>
      <c r="F248" s="1">
        <v>0</v>
      </c>
      <c r="G248" s="2">
        <f t="shared" si="0"/>
        <v>18624.049469999998</v>
      </c>
      <c r="H248" s="2">
        <f t="shared" si="1"/>
        <v>0.22999999999956344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22804.85</v>
      </c>
      <c r="D255" s="1">
        <f>'PR-RAS'!E259</f>
        <v>26298.079999999998</v>
      </c>
      <c r="E255" s="1">
        <v>0</v>
      </c>
      <c r="F255" s="1">
        <v>0</v>
      </c>
      <c r="G255" s="2">
        <f t="shared" si="0"/>
        <v>19151.856540000001</v>
      </c>
      <c r="H255" s="2">
        <f t="shared" si="1"/>
        <v>0.22999999999956344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18846.64</v>
      </c>
      <c r="D256" s="1">
        <f>'PR-RAS'!E260</f>
        <v>22161.64</v>
      </c>
      <c r="E256" s="1">
        <v>0</v>
      </c>
      <c r="F256" s="1">
        <v>0</v>
      </c>
      <c r="G256" s="2">
        <f t="shared" si="0"/>
        <v>16108.329599999999</v>
      </c>
      <c r="H256" s="2">
        <f t="shared" si="1"/>
        <v>0.72000000000116415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3958.21</v>
      </c>
      <c r="D257" s="1">
        <f>'PR-RAS'!E261</f>
        <v>4136.4399999999996</v>
      </c>
      <c r="E257" s="1">
        <v>0</v>
      </c>
      <c r="F257" s="1">
        <v>0</v>
      </c>
      <c r="G257" s="2">
        <f t="shared" si="0"/>
        <v>3131.15904</v>
      </c>
      <c r="H257" s="2">
        <f t="shared" si="1"/>
        <v>0.6499999999996362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64265.29</v>
      </c>
      <c r="D259" s="1">
        <f>'PR-RAS'!E263</f>
        <v>71196.72</v>
      </c>
      <c r="E259" s="1">
        <v>0</v>
      </c>
      <c r="F259" s="1">
        <v>0</v>
      </c>
      <c r="G259" s="2">
        <f t="shared" si="0"/>
        <v>53317.952340000003</v>
      </c>
      <c r="H259" s="2">
        <f t="shared" si="1"/>
        <v>0.56999999999970896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61092.31</v>
      </c>
      <c r="D260" s="1">
        <f>'PR-RAS'!E264</f>
        <v>63619.14</v>
      </c>
      <c r="E260" s="1">
        <v>0</v>
      </c>
      <c r="F260" s="1">
        <v>0</v>
      </c>
      <c r="G260" s="2">
        <f t="shared" si="0"/>
        <v>48777.622810000001</v>
      </c>
      <c r="H260" s="2">
        <f t="shared" si="1"/>
        <v>0.44999999999708962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61092.31</v>
      </c>
      <c r="D261" s="1">
        <f>'PR-RAS'!E265</f>
        <v>63619.14</v>
      </c>
      <c r="E261" s="1">
        <v>0</v>
      </c>
      <c r="F261" s="1">
        <v>0</v>
      </c>
      <c r="G261" s="2">
        <f t="shared" si="0"/>
        <v>48965.953399999999</v>
      </c>
      <c r="H261" s="2">
        <f t="shared" si="1"/>
        <v>0.44999999999708962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3172.98</v>
      </c>
      <c r="D275" s="1">
        <f>'PR-RAS'!E279</f>
        <v>7577.58</v>
      </c>
      <c r="E275" s="1">
        <v>0</v>
      </c>
      <c r="F275" s="1">
        <v>0</v>
      </c>
      <c r="G275" s="2">
        <f t="shared" si="8"/>
        <v>5021.9103599999999</v>
      </c>
      <c r="H275" s="2">
        <f t="shared" si="9"/>
        <v>0.44000000000005457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3172.98</v>
      </c>
      <c r="D276" s="1">
        <f>'PR-RAS'!E280</f>
        <v>7577.58</v>
      </c>
      <c r="E276" s="1">
        <v>0</v>
      </c>
      <c r="F276" s="1">
        <v>0</v>
      </c>
      <c r="G276" s="2">
        <f t="shared" si="8"/>
        <v>5040.2385000000004</v>
      </c>
      <c r="H276" s="2">
        <f t="shared" si="9"/>
        <v>0.44000000000005457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440110.48999999993</v>
      </c>
      <c r="D285" s="1">
        <f>'PR-RAS'!E289</f>
        <v>517958.75999999989</v>
      </c>
      <c r="E285" s="1">
        <v>0</v>
      </c>
      <c r="F285" s="1">
        <v>0</v>
      </c>
      <c r="G285" s="2">
        <f t="shared" si="8"/>
        <v>419191.9548399999</v>
      </c>
      <c r="H285" s="2">
        <f t="shared" si="9"/>
        <v>0.73000000003958121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322127.94000000012</v>
      </c>
      <c r="D286" s="1">
        <f>'PR-RAS'!E290</f>
        <v>387331.13000000012</v>
      </c>
      <c r="E286" s="1">
        <v>0</v>
      </c>
      <c r="F286" s="1">
        <v>0</v>
      </c>
      <c r="G286" s="2">
        <f t="shared" si="8"/>
        <v>312585.20700000011</v>
      </c>
      <c r="H286" s="2">
        <f t="shared" si="9"/>
        <v>0.19000000000232831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5239388.3099999996</v>
      </c>
      <c r="D288" s="1">
        <f>'PR-RAS'!E292</f>
        <v>5620520.8499999996</v>
      </c>
      <c r="E288" s="1">
        <v>0</v>
      </c>
      <c r="F288" s="1">
        <v>0</v>
      </c>
      <c r="G288" s="2">
        <f t="shared" si="8"/>
        <v>4729883.4128699992</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42137.14</v>
      </c>
      <c r="D290" s="1">
        <f>'PR-RAS'!E294</f>
        <v>42025.91</v>
      </c>
      <c r="E290" s="1">
        <v>0</v>
      </c>
      <c r="F290" s="1">
        <v>0</v>
      </c>
      <c r="G290" s="2">
        <f t="shared" si="8"/>
        <v>36468.60944</v>
      </c>
      <c r="H290" s="2">
        <f t="shared" si="9"/>
        <v>0.22999999999592546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55.74</v>
      </c>
      <c r="D291" s="1">
        <f>'PR-RAS'!E295</f>
        <v>937.19</v>
      </c>
      <c r="E291" s="1">
        <v>0</v>
      </c>
      <c r="F291" s="1">
        <v>0</v>
      </c>
      <c r="G291" s="2">
        <f t="shared" si="8"/>
        <v>559.73479999999995</v>
      </c>
      <c r="H291" s="2">
        <f t="shared" si="9"/>
        <v>0.45000000000005258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1436.28</v>
      </c>
      <c r="D293" s="1">
        <f>'PR-RAS'!E298</f>
        <v>7888.63</v>
      </c>
      <c r="E293" s="1">
        <v>0</v>
      </c>
      <c r="F293" s="1">
        <v>0</v>
      </c>
      <c r="G293" s="2">
        <f t="shared" si="8"/>
        <v>5026.3536800000002</v>
      </c>
      <c r="H293" s="2">
        <f t="shared" si="9"/>
        <v>0.64999999999986358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1036.83</v>
      </c>
      <c r="D294" s="1">
        <f>'PR-RAS'!E299</f>
        <v>7654.36</v>
      </c>
      <c r="E294" s="1">
        <v>0</v>
      </c>
      <c r="F294" s="1">
        <v>0</v>
      </c>
      <c r="G294" s="2">
        <f t="shared" si="8"/>
        <v>4789.2461499999999</v>
      </c>
      <c r="H294" s="2">
        <f t="shared" si="9"/>
        <v>0.52999999999974534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1036.83</v>
      </c>
      <c r="D295" s="1">
        <f>'PR-RAS'!E300</f>
        <v>7654.36</v>
      </c>
      <c r="E295" s="1">
        <v>0</v>
      </c>
      <c r="F295" s="1">
        <v>0</v>
      </c>
      <c r="G295" s="2">
        <f t="shared" si="8"/>
        <v>4805.5916999999999</v>
      </c>
      <c r="H295" s="2">
        <f t="shared" si="9"/>
        <v>0.52999999999974534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1036.83</v>
      </c>
      <c r="D296" s="1">
        <f>'PR-RAS'!E301</f>
        <v>7654.36</v>
      </c>
      <c r="E296" s="1">
        <v>0</v>
      </c>
      <c r="F296" s="1">
        <v>0</v>
      </c>
      <c r="G296" s="2">
        <f t="shared" si="8"/>
        <v>4821.9372499999999</v>
      </c>
      <c r="H296" s="2">
        <f t="shared" si="9"/>
        <v>0.52999999999974534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399.45</v>
      </c>
      <c r="D306" s="1">
        <f>'PR-RAS'!E311</f>
        <v>234.27</v>
      </c>
      <c r="E306" s="1">
        <v>0</v>
      </c>
      <c r="F306" s="1">
        <v>0</v>
      </c>
      <c r="G306" s="2">
        <f t="shared" si="8"/>
        <v>264.73694999999998</v>
      </c>
      <c r="H306" s="2">
        <f t="shared" si="9"/>
        <v>0.71999999999999886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399.45</v>
      </c>
      <c r="D307" s="1">
        <f>'PR-RAS'!E312</f>
        <v>234.27</v>
      </c>
      <c r="E307" s="1">
        <v>0</v>
      </c>
      <c r="F307" s="1">
        <v>0</v>
      </c>
      <c r="G307" s="2">
        <f t="shared" si="8"/>
        <v>265.60494</v>
      </c>
      <c r="H307" s="2">
        <f t="shared" si="9"/>
        <v>0.71999999999999886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399.45</v>
      </c>
      <c r="D308" s="1">
        <f>'PR-RAS'!E313</f>
        <v>234.27</v>
      </c>
      <c r="E308" s="1">
        <v>0</v>
      </c>
      <c r="F308" s="1">
        <v>0</v>
      </c>
      <c r="G308" s="2">
        <f t="shared" si="8"/>
        <v>266.47293000000002</v>
      </c>
      <c r="H308" s="2">
        <f t="shared" si="9"/>
        <v>0.71999999999999886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187091.23</v>
      </c>
      <c r="D345" s="1">
        <f>'PR-RAS'!E350</f>
        <v>269361.57</v>
      </c>
      <c r="E345" s="1">
        <v>0</v>
      </c>
      <c r="F345" s="1">
        <v>0</v>
      </c>
      <c r="G345" s="2">
        <f t="shared" si="8"/>
        <v>249680.14327999999</v>
      </c>
      <c r="H345" s="2">
        <f t="shared" si="9"/>
        <v>0.66000000000349246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4031.84</v>
      </c>
      <c r="E346" s="1">
        <v>0</v>
      </c>
      <c r="F346" s="1">
        <v>0</v>
      </c>
      <c r="G346" s="2">
        <f t="shared" si="8"/>
        <v>2781.9695999999999</v>
      </c>
      <c r="H346" s="2">
        <f t="shared" si="9"/>
        <v>0.15999999999985448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4031.84</v>
      </c>
      <c r="E347" s="1">
        <v>0</v>
      </c>
      <c r="F347" s="1">
        <v>0</v>
      </c>
      <c r="G347" s="2">
        <f t="shared" si="8"/>
        <v>2790.0332800000001</v>
      </c>
      <c r="H347" s="2">
        <f t="shared" si="9"/>
        <v>0.15999999999985448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4031.84</v>
      </c>
      <c r="E348" s="1">
        <v>0</v>
      </c>
      <c r="F348" s="1">
        <v>0</v>
      </c>
      <c r="G348" s="2">
        <f t="shared" si="8"/>
        <v>2798.0969599999999</v>
      </c>
      <c r="H348" s="2">
        <f t="shared" si="9"/>
        <v>0.15999999999985448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175546.83000000002</v>
      </c>
      <c r="D358" s="1">
        <f>'PR-RAS'!E363</f>
        <v>265329.73</v>
      </c>
      <c r="E358" s="1">
        <v>0</v>
      </c>
      <c r="F358" s="1">
        <v>0</v>
      </c>
      <c r="G358" s="2">
        <f t="shared" si="8"/>
        <v>252115.64553000001</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172281.85</v>
      </c>
      <c r="D359" s="1">
        <f>'PR-RAS'!E364</f>
        <v>260421.3</v>
      </c>
      <c r="E359" s="1">
        <v>0</v>
      </c>
      <c r="F359" s="1">
        <v>0</v>
      </c>
      <c r="G359" s="2">
        <f t="shared" si="8"/>
        <v>248138.55309999996</v>
      </c>
      <c r="H359" s="2">
        <f t="shared" si="9"/>
        <v>0.4499999999825377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31717.35</v>
      </c>
      <c r="D361" s="1">
        <f>'PR-RAS'!E366</f>
        <v>46993.42</v>
      </c>
      <c r="E361" s="1">
        <v>0</v>
      </c>
      <c r="F361" s="1">
        <v>0</v>
      </c>
      <c r="G361" s="2">
        <f t="shared" si="8"/>
        <v>45253.508399999999</v>
      </c>
      <c r="H361" s="2">
        <f t="shared" si="9"/>
        <v>0.76999999999679858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140564.5</v>
      </c>
      <c r="D363" s="1">
        <f>'PR-RAS'!E368</f>
        <v>213427.88</v>
      </c>
      <c r="E363" s="1">
        <v>0</v>
      </c>
      <c r="F363" s="1">
        <v>0</v>
      </c>
      <c r="G363" s="2">
        <f t="shared" si="8"/>
        <v>205406.13412</v>
      </c>
      <c r="H363" s="2">
        <f t="shared" si="9"/>
        <v>0.61999999999534339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3264.9799999999996</v>
      </c>
      <c r="D364" s="1">
        <f>'PR-RAS'!E369</f>
        <v>4908.43</v>
      </c>
      <c r="E364" s="1">
        <v>0</v>
      </c>
      <c r="F364" s="1">
        <v>0</v>
      </c>
      <c r="G364" s="2">
        <f t="shared" si="8"/>
        <v>4748.7079199999998</v>
      </c>
      <c r="H364" s="2">
        <f t="shared" si="9"/>
        <v>0.4500000000007276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2216.4699999999998</v>
      </c>
      <c r="D365" s="1">
        <f>'PR-RAS'!E370</f>
        <v>3187.18</v>
      </c>
      <c r="E365" s="1">
        <v>0</v>
      </c>
      <c r="F365" s="1">
        <v>0</v>
      </c>
      <c r="G365" s="2">
        <f t="shared" si="8"/>
        <v>3127.06212</v>
      </c>
      <c r="H365" s="2">
        <f t="shared" si="9"/>
        <v>0.6499999999996362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1721.25</v>
      </c>
      <c r="E366" s="1">
        <v>0</v>
      </c>
      <c r="F366" s="1">
        <v>0</v>
      </c>
      <c r="G366" s="2">
        <f t="shared" si="8"/>
        <v>1256.5125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1048.51</v>
      </c>
      <c r="D371" s="1">
        <f>'PR-RAS'!E376</f>
        <v>0</v>
      </c>
      <c r="E371" s="1">
        <v>0</v>
      </c>
      <c r="F371" s="1">
        <v>0</v>
      </c>
      <c r="G371" s="2">
        <f t="shared" si="8"/>
        <v>387.94869999999997</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11544.4</v>
      </c>
      <c r="D397" s="1">
        <f>'PR-RAS'!E402</f>
        <v>0</v>
      </c>
      <c r="E397" s="1">
        <v>0</v>
      </c>
      <c r="F397" s="1">
        <v>0</v>
      </c>
      <c r="G397" s="2">
        <f t="shared" si="8"/>
        <v>4571.5824000000002</v>
      </c>
      <c r="H397" s="2">
        <f t="shared" si="9"/>
        <v>0.3999999999996362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11544.4</v>
      </c>
      <c r="D398" s="1">
        <f>'PR-RAS'!E403</f>
        <v>0</v>
      </c>
      <c r="E398" s="1">
        <v>0</v>
      </c>
      <c r="F398" s="1">
        <v>0</v>
      </c>
      <c r="G398" s="2">
        <f t="shared" si="8"/>
        <v>4583.1268</v>
      </c>
      <c r="H398" s="2">
        <f t="shared" si="9"/>
        <v>0.3999999999996362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185654.95</v>
      </c>
      <c r="D403" s="1">
        <f>'PR-RAS'!E408</f>
        <v>261472.94</v>
      </c>
      <c r="E403" s="1">
        <v>0</v>
      </c>
      <c r="F403" s="1">
        <v>0</v>
      </c>
      <c r="G403" s="2">
        <f t="shared" si="8"/>
        <v>284857.53366000007</v>
      </c>
      <c r="H403" s="2">
        <f t="shared" si="9"/>
        <v>0.10999999998603016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5146148.82</v>
      </c>
      <c r="D405" s="1">
        <f>'PR-RAS'!E410</f>
        <v>5321318.17</v>
      </c>
      <c r="E405" s="1">
        <v>0</v>
      </c>
      <c r="F405" s="1">
        <v>0</v>
      </c>
      <c r="G405" s="2">
        <f t="shared" si="8"/>
        <v>6378669.2046400001</v>
      </c>
      <c r="H405" s="2">
        <f t="shared" si="9"/>
        <v>0.34999999962747097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30801.9</v>
      </c>
      <c r="D406" s="1">
        <f>'PR-RAS'!E411</f>
        <v>20149</v>
      </c>
      <c r="E406" s="1">
        <v>0</v>
      </c>
      <c r="F406" s="1">
        <v>0</v>
      </c>
      <c r="G406" s="2">
        <f t="shared" si="8"/>
        <v>28795.459500000001</v>
      </c>
      <c r="H406" s="2">
        <f t="shared" si="9"/>
        <v>9.9999999998544808E-2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763674.71000000008</v>
      </c>
      <c r="D407" s="1">
        <f>'PR-RAS'!E412</f>
        <v>913178.52</v>
      </c>
      <c r="E407" s="1">
        <v>0</v>
      </c>
      <c r="F407" s="1">
        <v>0</v>
      </c>
      <c r="G407" s="2">
        <f t="shared" si="8"/>
        <v>1051552.8905</v>
      </c>
      <c r="H407" s="2">
        <f t="shared" si="9"/>
        <v>0.76999999990221113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627201.72</v>
      </c>
      <c r="D408" s="1">
        <f>'PR-RAS'!E413</f>
        <v>787320.32999999984</v>
      </c>
      <c r="E408" s="1">
        <v>0</v>
      </c>
      <c r="F408" s="1">
        <v>0</v>
      </c>
      <c r="G408" s="2">
        <f t="shared" si="8"/>
        <v>896149.8486599999</v>
      </c>
      <c r="H408" s="2">
        <f t="shared" si="9"/>
        <v>0.60999999986961484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136472.99000000011</v>
      </c>
      <c r="D409" s="1">
        <f>'PR-RAS'!E414</f>
        <v>125858.19000000018</v>
      </c>
      <c r="E409" s="1">
        <v>0</v>
      </c>
      <c r="F409" s="1">
        <v>0</v>
      </c>
      <c r="G409" s="2">
        <f t="shared" si="8"/>
        <v>158381.26296000017</v>
      </c>
      <c r="H409" s="2">
        <f t="shared" si="9"/>
        <v>0.20000000006984919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93239.489999999292</v>
      </c>
      <c r="D411" s="1">
        <f>'PR-RAS'!E416</f>
        <v>299202.6799999997</v>
      </c>
      <c r="E411" s="1">
        <v>0</v>
      </c>
      <c r="F411" s="1">
        <v>0</v>
      </c>
      <c r="G411" s="2">
        <f t="shared" si="8"/>
        <v>283574.38849999948</v>
      </c>
      <c r="H411" s="2">
        <f t="shared" si="9"/>
        <v>0.80999999959021807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72939.040000000008</v>
      </c>
      <c r="D413" s="1">
        <f>'PR-RAS'!E418</f>
        <v>62174.91</v>
      </c>
      <c r="E413" s="1">
        <v>0</v>
      </c>
      <c r="F413" s="1">
        <v>0</v>
      </c>
      <c r="G413" s="2">
        <f t="shared" si="8"/>
        <v>81283.010320000001</v>
      </c>
      <c r="H413" s="2">
        <f t="shared" si="9"/>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763674.71000000008</v>
      </c>
      <c r="D633" s="1">
        <f>'PR-RAS'!E639</f>
        <v>913178.52</v>
      </c>
      <c r="E633" s="1">
        <v>0</v>
      </c>
      <c r="F633" s="1">
        <v>0</v>
      </c>
      <c r="G633" s="2">
        <f t="shared" si="10"/>
        <v>1636900.0660000001</v>
      </c>
      <c r="H633" s="2">
        <f t="shared" si="11"/>
        <v>0.76999999990221113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627201.72</v>
      </c>
      <c r="D634" s="1">
        <f>'PR-RAS'!E640</f>
        <v>787320.32999999984</v>
      </c>
      <c r="E634" s="1">
        <v>0</v>
      </c>
      <c r="F634" s="1">
        <v>0</v>
      </c>
      <c r="G634" s="2">
        <f t="shared" si="10"/>
        <v>1393766.2265399999</v>
      </c>
      <c r="H634" s="2">
        <f t="shared" si="11"/>
        <v>0.60999999986961484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136472.99000000011</v>
      </c>
      <c r="D635" s="1">
        <f>'PR-RAS'!E641</f>
        <v>125858.19000000018</v>
      </c>
      <c r="E635" s="1">
        <v>0</v>
      </c>
      <c r="F635" s="1">
        <v>0</v>
      </c>
      <c r="G635" s="2">
        <f t="shared" si="10"/>
        <v>246112.06058000028</v>
      </c>
      <c r="H635" s="2">
        <f t="shared" si="11"/>
        <v>0.20000000006984919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93239.489999999292</v>
      </c>
      <c r="D637" s="1">
        <f>'PR-RAS'!E643</f>
        <v>299202.6799999997</v>
      </c>
      <c r="E637" s="1">
        <v>0</v>
      </c>
      <c r="F637" s="1">
        <v>0</v>
      </c>
      <c r="G637" s="2">
        <f t="shared" si="10"/>
        <v>439886.12459999917</v>
      </c>
      <c r="H637" s="2">
        <f t="shared" si="11"/>
        <v>0.80999999959021807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229712.4799999994</v>
      </c>
      <c r="D639" s="1">
        <f>'PR-RAS'!E645</f>
        <v>425060.86999999988</v>
      </c>
      <c r="E639" s="1">
        <v>0</v>
      </c>
      <c r="F639" s="1">
        <v>0</v>
      </c>
      <c r="G639" s="2">
        <f t="shared" si="10"/>
        <v>688934.23235999956</v>
      </c>
      <c r="H639" s="2">
        <f t="shared" si="11"/>
        <v>0.60999999952036887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9422.16</v>
      </c>
      <c r="D641" s="1">
        <f>'PR-RAS'!E647</f>
        <v>0</v>
      </c>
      <c r="E641" s="1">
        <v>0</v>
      </c>
      <c r="F641" s="1">
        <v>0</v>
      </c>
      <c r="G641" s="2">
        <f t="shared" si="10"/>
        <v>6030.1823999999997</v>
      </c>
      <c r="H641" s="2">
        <f t="shared" si="11"/>
        <v>0.15999999999985448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108701.74</v>
      </c>
      <c r="D642" s="1">
        <f>'PR-RAS'!E649</f>
        <v>313532.65999999997</v>
      </c>
      <c r="E642" s="1">
        <v>0</v>
      </c>
      <c r="F642" s="1">
        <v>0</v>
      </c>
      <c r="G642" s="2">
        <f t="shared" si="10"/>
        <v>471626.68545999995</v>
      </c>
      <c r="H642" s="2">
        <f t="shared" si="11"/>
        <v>0.60000000002037268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870068.99</v>
      </c>
      <c r="D643" s="1">
        <f>'PR-RAS'!E650</f>
        <v>1061915.33</v>
      </c>
      <c r="E643" s="1">
        <v>0</v>
      </c>
      <c r="F643" s="1">
        <v>0</v>
      </c>
      <c r="G643" s="2">
        <f t="shared" si="10"/>
        <v>1922083.5753000004</v>
      </c>
      <c r="H643" s="2">
        <f t="shared" si="11"/>
        <v>0.34000000008381903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736193.63</v>
      </c>
      <c r="D644" s="1">
        <f>'PR-RAS'!E651</f>
        <v>910842.7</v>
      </c>
      <c r="E644" s="1">
        <v>0</v>
      </c>
      <c r="F644" s="1">
        <v>0</v>
      </c>
      <c r="G644" s="2">
        <f t="shared" si="10"/>
        <v>1644716.2162899999</v>
      </c>
      <c r="H644" s="2">
        <f t="shared" si="11"/>
        <v>0.67000000004190952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242577.09999999998</v>
      </c>
      <c r="D645" s="1">
        <f>'PR-RAS'!E652</f>
        <v>464605.29000000004</v>
      </c>
      <c r="E645" s="1">
        <v>0</v>
      </c>
      <c r="F645" s="1">
        <v>0</v>
      </c>
      <c r="G645" s="2">
        <f t="shared" si="10"/>
        <v>754631.26592000015</v>
      </c>
      <c r="H645" s="2">
        <f t="shared" si="11"/>
        <v>0.39000000001396984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18</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22.68</v>
      </c>
      <c r="E653" s="1">
        <v>0</v>
      </c>
      <c r="F653" s="1">
        <v>0</v>
      </c>
      <c r="G653" s="2">
        <f t="shared" si="10"/>
        <v>29.574719999999999</v>
      </c>
      <c r="H653" s="2">
        <f t="shared" si="11"/>
        <v>0.32000000000000028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306134.64</v>
      </c>
      <c r="D654" s="1">
        <f>'PR-RAS'!E661</f>
        <v>302820</v>
      </c>
      <c r="E654" s="1">
        <v>0</v>
      </c>
      <c r="F654" s="1">
        <v>0</v>
      </c>
      <c r="G654" s="2">
        <f t="shared" si="10"/>
        <v>595388.83992000006</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5579.01</v>
      </c>
      <c r="D658" s="1">
        <f>'PR-RAS'!E665</f>
        <v>115699.58</v>
      </c>
      <c r="E658" s="1">
        <v>0</v>
      </c>
      <c r="F658" s="1">
        <v>0</v>
      </c>
      <c r="G658" s="2">
        <f t="shared" si="10"/>
        <v>155694.65769000002</v>
      </c>
      <c r="H658" s="2">
        <f t="shared" si="11"/>
        <v>0.42999999999847205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8951.51</v>
      </c>
      <c r="D662" s="1">
        <f>'PR-RAS'!E669</f>
        <v>7736.2</v>
      </c>
      <c r="E662" s="1">
        <v>0</v>
      </c>
      <c r="F662" s="1">
        <v>0</v>
      </c>
      <c r="G662" s="2">
        <f t="shared" si="10"/>
        <v>16144.204510000001</v>
      </c>
      <c r="H662" s="2">
        <f t="shared" si="11"/>
        <v>0.68999999999959982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1202.47</v>
      </c>
      <c r="D668" s="1">
        <f>'PR-RAS'!E675</f>
        <v>898.2</v>
      </c>
      <c r="E668" s="1">
        <v>0</v>
      </c>
      <c r="F668" s="1">
        <v>0</v>
      </c>
      <c r="G668" s="2">
        <f t="shared" si="10"/>
        <v>2000.24629</v>
      </c>
      <c r="H668" s="2">
        <f t="shared" si="11"/>
        <v>0.67000000000007276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41847.949999999997</v>
      </c>
      <c r="D703" s="1">
        <f>'PR-RAS'!E710</f>
        <v>54161.87</v>
      </c>
      <c r="E703" s="1">
        <v>0</v>
      </c>
      <c r="F703" s="1">
        <v>0</v>
      </c>
      <c r="G703" s="2">
        <f t="shared" si="10"/>
        <v>105420.52638</v>
      </c>
      <c r="H703" s="2">
        <f t="shared" si="11"/>
        <v>0.18000000000029104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6254.1</v>
      </c>
      <c r="E709" s="1">
        <v>0</v>
      </c>
      <c r="F709" s="1">
        <v>0</v>
      </c>
      <c r="G709" s="2">
        <f t="shared" si="10"/>
        <v>8855.8055999999997</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5859.65</v>
      </c>
      <c r="D711" s="1">
        <f>'PR-RAS'!E718</f>
        <v>7824.73</v>
      </c>
      <c r="E711" s="1">
        <v>0</v>
      </c>
      <c r="F711" s="1">
        <v>0</v>
      </c>
      <c r="G711" s="2">
        <f t="shared" si="10"/>
        <v>15271.4681</v>
      </c>
      <c r="H711" s="2">
        <f t="shared" si="11"/>
        <v>0.62000000000080036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858.46</v>
      </c>
      <c r="D713" s="1">
        <f>'PR-RAS'!E720</f>
        <v>884.92</v>
      </c>
      <c r="E713" s="1">
        <v>0</v>
      </c>
      <c r="F713" s="1">
        <v>0</v>
      </c>
      <c r="G713" s="2">
        <f t="shared" si="10"/>
        <v>1871.3496</v>
      </c>
      <c r="H713" s="2">
        <f t="shared" si="11"/>
        <v>0.54000000000007731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3402.8</v>
      </c>
      <c r="D715" s="1">
        <f>'PR-RAS'!E722</f>
        <v>2116.9499999999998</v>
      </c>
      <c r="E715" s="1">
        <v>0</v>
      </c>
      <c r="F715" s="1">
        <v>0</v>
      </c>
      <c r="G715" s="2">
        <f t="shared" si="10"/>
        <v>5452.6037999999999</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2167.1999999999998</v>
      </c>
      <c r="D718" s="1">
        <f>'PR-RAS'!E725</f>
        <v>2167.71</v>
      </c>
      <c r="E718" s="1">
        <v>0</v>
      </c>
      <c r="F718" s="1">
        <v>0</v>
      </c>
      <c r="G718" s="2">
        <f t="shared" si="10"/>
        <v>4662.3785399999997</v>
      </c>
      <c r="H718" s="2">
        <f t="shared" si="11"/>
        <v>0.48999999999978172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1788.67</v>
      </c>
      <c r="D719" s="1">
        <f>'PR-RAS'!E726</f>
        <v>1738.49</v>
      </c>
      <c r="E719" s="1">
        <v>0</v>
      </c>
      <c r="F719" s="1">
        <v>0</v>
      </c>
      <c r="G719" s="2">
        <f t="shared" si="10"/>
        <v>3780.7366999999995</v>
      </c>
      <c r="H719" s="2">
        <f t="shared" si="11"/>
        <v>0.81999999999993634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11200.63</v>
      </c>
      <c r="D767" s="1">
        <f>'PR-RAS'!E774</f>
        <v>780.56</v>
      </c>
      <c r="E767" s="1">
        <v>0</v>
      </c>
      <c r="F767" s="1">
        <v>0</v>
      </c>
      <c r="G767" s="2">
        <f t="shared" si="10"/>
        <v>9775.5005000000001</v>
      </c>
      <c r="H767" s="2">
        <f t="shared" si="11"/>
        <v>0.81000000000085493</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4512.58</v>
      </c>
      <c r="D809" s="1">
        <f>'PR-RAS'!E816</f>
        <v>3850</v>
      </c>
      <c r="E809" s="1">
        <v>0</v>
      </c>
      <c r="F809" s="1">
        <v>0</v>
      </c>
      <c r="G809" s="2">
        <f t="shared" si="10"/>
        <v>9867.7646400000012</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14334.06</v>
      </c>
      <c r="D812" s="1">
        <f>'PR-RAS'!E819</f>
        <v>13600</v>
      </c>
      <c r="E812" s="1">
        <v>0</v>
      </c>
      <c r="F812" s="1">
        <v>0</v>
      </c>
      <c r="G812" s="2">
        <f t="shared" si="18"/>
        <v>33684.122660000001</v>
      </c>
      <c r="H812" s="2">
        <f t="shared" si="19"/>
        <v>5.9999999999490683E-2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4711.6400000000003</v>
      </c>
      <c r="E814" s="1">
        <v>0</v>
      </c>
      <c r="F814" s="1">
        <v>0</v>
      </c>
      <c r="G814" s="2">
        <f t="shared" si="18"/>
        <v>7661.1266400000004</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3958.21</v>
      </c>
      <c r="D817" s="1">
        <f>'PR-RAS'!E824</f>
        <v>4136.4399999999996</v>
      </c>
      <c r="E817" s="1">
        <v>0</v>
      </c>
      <c r="F817" s="1">
        <v>0</v>
      </c>
      <c r="G817" s="2">
        <f t="shared" si="18"/>
        <v>9980.5694399999993</v>
      </c>
      <c r="H817" s="2">
        <f t="shared" si="19"/>
        <v>0.6499999999996362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3172.98</v>
      </c>
      <c r="D823" s="1">
        <f>'PR-RAS'!E830</f>
        <v>7577.58</v>
      </c>
      <c r="E823" s="1">
        <v>0</v>
      </c>
      <c r="F823" s="1">
        <v>0</v>
      </c>
      <c r="G823" s="2">
        <f t="shared" si="18"/>
        <v>15065.73108</v>
      </c>
      <c r="H823" s="2">
        <f t="shared" si="19"/>
        <v>0.44000000000005457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23271.64</v>
      </c>
      <c r="D1480" s="6"/>
      <c r="E1480" s="6">
        <v>0</v>
      </c>
      <c r="F1480" s="6">
        <v>0</v>
      </c>
      <c r="G1480" s="7">
        <f t="shared" ref="G1480:G1580" si="34">B1480/1000*C1480</f>
        <v>23.271640000000001</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698289.23</v>
      </c>
      <c r="D1481" s="1">
        <v>0</v>
      </c>
      <c r="E1481" s="1">
        <v>0</v>
      </c>
      <c r="F1481" s="1">
        <v>0</v>
      </c>
      <c r="G1481" s="2">
        <f t="shared" si="34"/>
        <v>1396.57846</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428927.66000000003</v>
      </c>
      <c r="D1483" s="1">
        <v>0</v>
      </c>
      <c r="E1483" s="1">
        <v>0</v>
      </c>
      <c r="F1483" s="1">
        <v>0</v>
      </c>
      <c r="G1483" s="2">
        <f t="shared" si="34"/>
        <v>1715.7106400000002</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164580.34</v>
      </c>
      <c r="D1484" s="1">
        <v>0</v>
      </c>
      <c r="E1484" s="1">
        <v>0</v>
      </c>
      <c r="F1484" s="1">
        <v>0</v>
      </c>
      <c r="G1484" s="2">
        <f t="shared" si="34"/>
        <v>822.90170000000001</v>
      </c>
      <c r="H1484" s="2">
        <f t="shared" si="35"/>
        <v>0.33999999999650754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213889.45</v>
      </c>
      <c r="D1485" s="1">
        <v>0</v>
      </c>
      <c r="E1485" s="1">
        <v>0</v>
      </c>
      <c r="F1485" s="1">
        <v>0</v>
      </c>
      <c r="G1485" s="2">
        <f t="shared" si="34"/>
        <v>1283.3367000000001</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1553.22</v>
      </c>
      <c r="D1486" s="1">
        <v>0</v>
      </c>
      <c r="E1486" s="1">
        <v>0</v>
      </c>
      <c r="F1486" s="1">
        <v>0</v>
      </c>
      <c r="G1486" s="2">
        <f t="shared" si="34"/>
        <v>10.872540000000001</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4136.4399999999996</v>
      </c>
      <c r="D1489" s="1">
        <v>0</v>
      </c>
      <c r="E1489" s="1">
        <v>0</v>
      </c>
      <c r="F1489" s="1">
        <v>0</v>
      </c>
      <c r="G1489" s="2">
        <f t="shared" si="34"/>
        <v>41.364399999999996</v>
      </c>
      <c r="H1489" s="2">
        <f t="shared" si="35"/>
        <v>0.43999999999959982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44768.21</v>
      </c>
      <c r="D1491" s="1">
        <v>0</v>
      </c>
      <c r="E1491" s="1">
        <v>0</v>
      </c>
      <c r="F1491" s="1">
        <v>0</v>
      </c>
      <c r="G1491" s="2">
        <f t="shared" si="34"/>
        <v>537.21852000000001</v>
      </c>
      <c r="H1491" s="2">
        <f t="shared" si="35"/>
        <v>0.20999999999912689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269361.57</v>
      </c>
      <c r="D1492" s="1">
        <v>0</v>
      </c>
      <c r="E1492" s="1">
        <v>0</v>
      </c>
      <c r="F1492" s="1">
        <v>0</v>
      </c>
      <c r="G1492" s="2">
        <f t="shared" si="34"/>
        <v>3501.7004099999999</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690816.19000000006</v>
      </c>
      <c r="D1499" s="1">
        <v>0</v>
      </c>
      <c r="E1499" s="1">
        <v>0</v>
      </c>
      <c r="F1499" s="1">
        <v>0</v>
      </c>
      <c r="G1499" s="2">
        <f t="shared" si="34"/>
        <v>13816.323800000002</v>
      </c>
      <c r="H1499" s="2">
        <f t="shared" si="35"/>
        <v>0.19000000006053597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421454.62000000005</v>
      </c>
      <c r="D1501" s="1">
        <v>0</v>
      </c>
      <c r="E1501" s="1">
        <v>0</v>
      </c>
      <c r="F1501" s="1">
        <v>0</v>
      </c>
      <c r="G1501" s="2">
        <f t="shared" si="34"/>
        <v>9272.0016400000004</v>
      </c>
      <c r="H1501" s="2">
        <f t="shared" si="35"/>
        <v>0.37999999994644895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181828.85</v>
      </c>
      <c r="D1502" s="1">
        <v>0</v>
      </c>
      <c r="E1502" s="1">
        <v>0</v>
      </c>
      <c r="F1502" s="1">
        <v>0</v>
      </c>
      <c r="G1502" s="2">
        <f t="shared" si="34"/>
        <v>4182.0635499999999</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216957.2</v>
      </c>
      <c r="D1503" s="1">
        <v>0</v>
      </c>
      <c r="E1503" s="1">
        <v>0</v>
      </c>
      <c r="F1503" s="1">
        <v>0</v>
      </c>
      <c r="G1503" s="2">
        <f t="shared" si="34"/>
        <v>5206.9728000000005</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1581.68</v>
      </c>
      <c r="D1504" s="1">
        <v>0</v>
      </c>
      <c r="E1504" s="1">
        <v>0</v>
      </c>
      <c r="F1504" s="1">
        <v>0</v>
      </c>
      <c r="G1504" s="2">
        <f t="shared" si="34"/>
        <v>39.542000000000002</v>
      </c>
      <c r="H1504" s="2">
        <f t="shared" si="35"/>
        <v>0.31999999999993634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4136.4399999999996</v>
      </c>
      <c r="D1507" s="1">
        <v>0</v>
      </c>
      <c r="E1507" s="1">
        <v>0</v>
      </c>
      <c r="F1507" s="1">
        <v>0</v>
      </c>
      <c r="G1507" s="2">
        <f t="shared" si="34"/>
        <v>115.82032</v>
      </c>
      <c r="H1507" s="2">
        <f t="shared" si="35"/>
        <v>0.43999999999959982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16950.45</v>
      </c>
      <c r="D1509" s="1">
        <v>0</v>
      </c>
      <c r="E1509" s="1">
        <v>0</v>
      </c>
      <c r="F1509" s="1">
        <v>0</v>
      </c>
      <c r="G1509" s="2">
        <f t="shared" si="34"/>
        <v>508.51350000000002</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269361.57</v>
      </c>
      <c r="D1510" s="1">
        <v>0</v>
      </c>
      <c r="E1510" s="1">
        <v>0</v>
      </c>
      <c r="F1510" s="1">
        <v>0</v>
      </c>
      <c r="G1510" s="2">
        <f t="shared" si="34"/>
        <v>8350.20867</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30744.679999999935</v>
      </c>
      <c r="D1517" s="1">
        <v>0</v>
      </c>
      <c r="E1517" s="1">
        <v>0</v>
      </c>
      <c r="F1517" s="1">
        <v>0</v>
      </c>
      <c r="G1517" s="2">
        <f t="shared" si="34"/>
        <v>1168.2978399999974</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30744.68</v>
      </c>
      <c r="D1576" s="1">
        <v>0</v>
      </c>
      <c r="E1576" s="1">
        <v>0</v>
      </c>
      <c r="F1576" s="1">
        <v>0</v>
      </c>
      <c r="G1576" s="2">
        <f t="shared" si="34"/>
        <v>2982.23396</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30744.68</v>
      </c>
      <c r="D1578" s="1">
        <v>0</v>
      </c>
      <c r="E1578" s="1">
        <v>0</v>
      </c>
      <c r="F1578" s="1">
        <v>0</v>
      </c>
      <c r="G1578" s="2">
        <f t="shared" si="34"/>
        <v>3043.7233200000001</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32512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762238.43</v>
      </c>
      <c r="I16" s="170">
        <f>'PR-RAS'!E6</f>
        <v>905289.89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440110.48999999993</v>
      </c>
      <c r="I17" s="170">
        <f>'PR-RAS'!E151</f>
        <v>517958.75999999989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229712.4799999994</v>
      </c>
      <c r="I18" s="170">
        <f>'PR-RAS'!E645</f>
        <v>425060.86999999988</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23271.64</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30744.679999999935</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30744.68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1"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762238.43</v>
      </c>
      <c r="E6" s="51">
        <f>E7+E44+E50+E82+E106+E124+E133+E139</f>
        <v>905289.89</v>
      </c>
      <c r="F6" s="52">
        <f t="shared" ref="F6:F131" si="0">IF(D6&lt;&gt;0,IF(E6/D6&gt;=100,"&gt;&gt;100",E6/D6*100),"-")</f>
        <v>118.76728519185262</v>
      </c>
    </row>
    <row r="7" spans="1:25" ht="12.75" customHeight="1" x14ac:dyDescent="0.2">
      <c r="A7" s="53">
        <v>61</v>
      </c>
      <c r="B7" s="294" t="s">
        <v>60</v>
      </c>
      <c r="C7" s="50" t="s">
        <v>61</v>
      </c>
      <c r="D7" s="51">
        <f t="shared" ref="D7:E7" si="1">D8+D17+D23+D29+D37+D40</f>
        <v>338163.61</v>
      </c>
      <c r="E7" s="51">
        <f t="shared" si="1"/>
        <v>363134.77</v>
      </c>
      <c r="F7" s="52">
        <f t="shared" si="0"/>
        <v>107.3843427446259</v>
      </c>
    </row>
    <row r="8" spans="1:25" ht="12.75" customHeight="1" x14ac:dyDescent="0.2">
      <c r="A8" s="53">
        <v>611</v>
      </c>
      <c r="B8" s="85" t="s">
        <v>62</v>
      </c>
      <c r="C8" s="50" t="s">
        <v>63</v>
      </c>
      <c r="D8" s="51">
        <f t="shared" ref="D8:E8" si="2">SUM(D9:D14)-D15-D16</f>
        <v>327124.2</v>
      </c>
      <c r="E8" s="51">
        <f t="shared" si="2"/>
        <v>349018.28</v>
      </c>
      <c r="F8" s="52">
        <f t="shared" si="0"/>
        <v>106.69289523673271</v>
      </c>
    </row>
    <row r="9" spans="1:25" ht="12.75" customHeight="1" x14ac:dyDescent="0.2">
      <c r="A9" s="53">
        <v>6111</v>
      </c>
      <c r="B9" s="85" t="s">
        <v>64</v>
      </c>
      <c r="C9" s="50" t="s">
        <v>65</v>
      </c>
      <c r="D9" s="242">
        <v>327124.2</v>
      </c>
      <c r="E9" s="242">
        <v>349018.28</v>
      </c>
      <c r="F9" s="52">
        <f t="shared" si="0"/>
        <v>106.69289523673271</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10338.99</v>
      </c>
      <c r="E23" s="51">
        <f t="shared" si="4"/>
        <v>12425.23</v>
      </c>
      <c r="F23" s="52">
        <f t="shared" si="0"/>
        <v>120.1783733227327</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10338.99</v>
      </c>
      <c r="E27" s="242">
        <v>12425.23</v>
      </c>
      <c r="F27" s="52">
        <f t="shared" si="0"/>
        <v>120.1783733227327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700.42</v>
      </c>
      <c r="E29" s="51">
        <f t="shared" si="5"/>
        <v>1691.26</v>
      </c>
      <c r="F29" s="52">
        <f t="shared" si="0"/>
        <v>241.46369321264385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700.42</v>
      </c>
      <c r="E31" s="242">
        <v>1668.58</v>
      </c>
      <c r="F31" s="52">
        <f t="shared" si="0"/>
        <v>238.22563604694324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22.68</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321867.63</v>
      </c>
      <c r="E50" s="51">
        <f>E51+E54+E59+E62+E65+E68+E71+E74+E77</f>
        <v>427153.98000000004</v>
      </c>
      <c r="F50" s="52">
        <f t="shared" si="0"/>
        <v>132.71107131835532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311713.65000000002</v>
      </c>
      <c r="E59" s="51">
        <f t="shared" si="12"/>
        <v>418519.58</v>
      </c>
      <c r="F59" s="52">
        <f t="shared" si="0"/>
        <v>134.26411708309854</v>
      </c>
    </row>
    <row r="60" spans="1:6" ht="24" x14ac:dyDescent="0.2">
      <c r="A60" s="53">
        <v>6331</v>
      </c>
      <c r="B60" s="86" t="s">
        <v>166</v>
      </c>
      <c r="C60" s="50" t="s">
        <v>167</v>
      </c>
      <c r="D60" s="242">
        <v>306134.64</v>
      </c>
      <c r="E60" s="242">
        <v>302820</v>
      </c>
      <c r="F60" s="52">
        <f t="shared" si="0"/>
        <v>98.917260719009121</v>
      </c>
    </row>
    <row r="61" spans="1:6" ht="24" x14ac:dyDescent="0.2">
      <c r="A61" s="53">
        <v>6332</v>
      </c>
      <c r="B61" s="86" t="s">
        <v>168</v>
      </c>
      <c r="C61" s="50" t="s">
        <v>169</v>
      </c>
      <c r="D61" s="242">
        <v>5579.01</v>
      </c>
      <c r="E61" s="242">
        <v>115699.58</v>
      </c>
      <c r="F61" s="52">
        <f t="shared" si="0"/>
        <v>2073.83711447013</v>
      </c>
    </row>
    <row r="62" spans="1:6" ht="12.75" customHeight="1" x14ac:dyDescent="0.2">
      <c r="A62" s="53">
        <v>634</v>
      </c>
      <c r="B62" s="85" t="s">
        <v>170</v>
      </c>
      <c r="C62" s="50" t="s">
        <v>171</v>
      </c>
      <c r="D62" s="51">
        <f t="shared" ref="D62:E62" si="13">SUM(D63:D64)</f>
        <v>8951.51</v>
      </c>
      <c r="E62" s="51">
        <f t="shared" si="13"/>
        <v>7736.2</v>
      </c>
      <c r="F62" s="52">
        <f t="shared" si="0"/>
        <v>86.423407894310571</v>
      </c>
    </row>
    <row r="63" spans="1:6" ht="12.75" customHeight="1" x14ac:dyDescent="0.2">
      <c r="A63" s="53">
        <v>6341</v>
      </c>
      <c r="B63" s="85" t="s">
        <v>172</v>
      </c>
      <c r="C63" s="50" t="s">
        <v>173</v>
      </c>
      <c r="D63" s="242">
        <v>8951.51</v>
      </c>
      <c r="E63" s="242">
        <v>7736.2</v>
      </c>
      <c r="F63" s="52">
        <f t="shared" si="0"/>
        <v>86.423407894310571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1202.47</v>
      </c>
      <c r="E68" s="51">
        <f t="shared" si="15"/>
        <v>898.2</v>
      </c>
      <c r="F68" s="52">
        <f t="shared" si="0"/>
        <v>74.696250218300662</v>
      </c>
    </row>
    <row r="69" spans="1:6" ht="12.75" customHeight="1" x14ac:dyDescent="0.2">
      <c r="A69" s="53" t="s">
        <v>184</v>
      </c>
      <c r="B69" s="85" t="s">
        <v>185</v>
      </c>
      <c r="C69" s="50" t="s">
        <v>184</v>
      </c>
      <c r="D69" s="242">
        <v>1202.47</v>
      </c>
      <c r="E69" s="242">
        <v>898.2</v>
      </c>
      <c r="F69" s="52">
        <f t="shared" si="0"/>
        <v>74.696250218300662</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22754.14</v>
      </c>
      <c r="E82" s="51">
        <f t="shared" si="19"/>
        <v>28511.870000000003</v>
      </c>
      <c r="F82" s="52">
        <f t="shared" si="0"/>
        <v>125.30409850690909</v>
      </c>
    </row>
    <row r="83" spans="1:6" ht="12.75" customHeight="1" x14ac:dyDescent="0.2">
      <c r="A83" s="53">
        <v>641</v>
      </c>
      <c r="B83" s="85" t="s">
        <v>212</v>
      </c>
      <c r="C83" s="50" t="s">
        <v>213</v>
      </c>
      <c r="D83" s="51">
        <f t="shared" ref="D83:E83" si="20">SUM(D84:D90)</f>
        <v>29.21</v>
      </c>
      <c r="E83" s="51">
        <f t="shared" si="20"/>
        <v>0.2</v>
      </c>
      <c r="F83" s="52">
        <f t="shared" si="0"/>
        <v>0.6846970215679562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0.35</v>
      </c>
      <c r="E85" s="242">
        <v>0.2</v>
      </c>
      <c r="F85" s="52">
        <f t="shared" si="0"/>
        <v>57.142857142857153</v>
      </c>
    </row>
    <row r="86" spans="1:6" ht="12.75" customHeight="1" x14ac:dyDescent="0.2">
      <c r="A86" s="53">
        <v>6414</v>
      </c>
      <c r="B86" s="85" t="s">
        <v>218</v>
      </c>
      <c r="C86" s="50" t="s">
        <v>219</v>
      </c>
      <c r="D86" s="242">
        <v>28.86</v>
      </c>
      <c r="E86" s="242">
        <v>0</v>
      </c>
      <c r="F86" s="52">
        <f t="shared" si="0"/>
        <v>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22724.93</v>
      </c>
      <c r="E91" s="51">
        <f t="shared" si="21"/>
        <v>28511.670000000002</v>
      </c>
      <c r="F91" s="52">
        <f t="shared" si="0"/>
        <v>125.46428085807086</v>
      </c>
    </row>
    <row r="92" spans="1:6" ht="12.75" customHeight="1" x14ac:dyDescent="0.2">
      <c r="A92" s="53">
        <v>6421</v>
      </c>
      <c r="B92" s="85" t="s">
        <v>230</v>
      </c>
      <c r="C92" s="50" t="s">
        <v>231</v>
      </c>
      <c r="D92" s="242">
        <v>1069.94</v>
      </c>
      <c r="E92" s="242">
        <v>913.82</v>
      </c>
      <c r="F92" s="52">
        <f t="shared" si="0"/>
        <v>85.408527580985847</v>
      </c>
    </row>
    <row r="93" spans="1:6" ht="12.75" customHeight="1" x14ac:dyDescent="0.2">
      <c r="A93" s="53">
        <v>6422</v>
      </c>
      <c r="B93" s="85" t="s">
        <v>232</v>
      </c>
      <c r="C93" s="50" t="s">
        <v>233</v>
      </c>
      <c r="D93" s="242">
        <v>2058.19</v>
      </c>
      <c r="E93" s="242">
        <v>15068.51</v>
      </c>
      <c r="F93" s="52">
        <f t="shared" si="0"/>
        <v>732.12434226189021</v>
      </c>
    </row>
    <row r="94" spans="1:6" ht="12.75" customHeight="1" x14ac:dyDescent="0.2">
      <c r="A94" s="53">
        <v>6423</v>
      </c>
      <c r="B94" s="85" t="s">
        <v>234</v>
      </c>
      <c r="C94" s="50" t="s">
        <v>235</v>
      </c>
      <c r="D94" s="242">
        <v>17573.419999999998</v>
      </c>
      <c r="E94" s="242">
        <v>11730.87</v>
      </c>
      <c r="F94" s="52">
        <f t="shared" si="0"/>
        <v>66.753483385704101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2023.38</v>
      </c>
      <c r="E97" s="242">
        <v>798.47</v>
      </c>
      <c r="F97" s="52">
        <f t="shared" si="0"/>
        <v>39.462187033577479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76705.69</v>
      </c>
      <c r="E106" s="51">
        <f t="shared" si="23"/>
        <v>82832.87</v>
      </c>
      <c r="F106" s="52">
        <f t="shared" si="0"/>
        <v>107.98790806783694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47237.95</v>
      </c>
      <c r="E112" s="51">
        <f t="shared" si="25"/>
        <v>58268.42</v>
      </c>
      <c r="F112" s="52">
        <f t="shared" si="0"/>
        <v>123.35086514126883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343.9</v>
      </c>
      <c r="E114" s="242">
        <v>233.1</v>
      </c>
      <c r="F114" s="52">
        <f t="shared" si="0"/>
        <v>67.781331782494917</v>
      </c>
    </row>
    <row r="115" spans="1:6" ht="12.75" customHeight="1" x14ac:dyDescent="0.2">
      <c r="A115" s="53">
        <v>6524</v>
      </c>
      <c r="B115" s="85" t="s">
        <v>276</v>
      </c>
      <c r="C115" s="50" t="s">
        <v>277</v>
      </c>
      <c r="D115" s="242">
        <v>3731.2</v>
      </c>
      <c r="E115" s="242">
        <v>2700.5</v>
      </c>
      <c r="F115" s="52">
        <f t="shared" si="0"/>
        <v>72.376179245283026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43162.85</v>
      </c>
      <c r="E117" s="242">
        <v>55334.82</v>
      </c>
      <c r="F117" s="52">
        <f t="shared" si="0"/>
        <v>128.20010726817159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29467.739999999998</v>
      </c>
      <c r="E120" s="51">
        <f t="shared" si="26"/>
        <v>24564.45</v>
      </c>
      <c r="F120" s="52">
        <f t="shared" si="0"/>
        <v>83.360481665713095</v>
      </c>
    </row>
    <row r="121" spans="1:6" ht="12.75" customHeight="1" x14ac:dyDescent="0.2">
      <c r="A121" s="53">
        <v>6531</v>
      </c>
      <c r="B121" s="85" t="s">
        <v>288</v>
      </c>
      <c r="C121" s="50" t="s">
        <v>289</v>
      </c>
      <c r="D121" s="242">
        <v>5595.55</v>
      </c>
      <c r="E121" s="242">
        <v>1430.18</v>
      </c>
      <c r="F121" s="52">
        <f t="shared" si="0"/>
        <v>25.559239038164254</v>
      </c>
    </row>
    <row r="122" spans="1:6" ht="12.75" customHeight="1" x14ac:dyDescent="0.2">
      <c r="A122" s="53">
        <v>6532</v>
      </c>
      <c r="B122" s="85" t="s">
        <v>290</v>
      </c>
      <c r="C122" s="50" t="s">
        <v>291</v>
      </c>
      <c r="D122" s="242">
        <v>23872.19</v>
      </c>
      <c r="E122" s="242">
        <v>23134.27</v>
      </c>
      <c r="F122" s="52">
        <f t="shared" si="0"/>
        <v>96.908871787632393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2747.36</v>
      </c>
      <c r="E124" s="51">
        <f t="shared" si="27"/>
        <v>3191.88</v>
      </c>
      <c r="F124" s="52">
        <f t="shared" si="0"/>
        <v>116.17989633684699</v>
      </c>
    </row>
    <row r="125" spans="1:6" ht="12.75" customHeight="1" x14ac:dyDescent="0.2">
      <c r="A125" s="53">
        <v>661</v>
      </c>
      <c r="B125" s="86" t="s">
        <v>296</v>
      </c>
      <c r="C125" s="50" t="s">
        <v>297</v>
      </c>
      <c r="D125" s="51">
        <f t="shared" ref="D125:E125" si="28">SUM(D126:D127)</f>
        <v>2747.36</v>
      </c>
      <c r="E125" s="51">
        <f t="shared" si="28"/>
        <v>3191.88</v>
      </c>
      <c r="F125" s="52">
        <f t="shared" si="0"/>
        <v>116.17989633684699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2747.36</v>
      </c>
      <c r="E127" s="242">
        <v>3191.88</v>
      </c>
      <c r="F127" s="52">
        <f t="shared" si="0"/>
        <v>116.17989633684699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464.52</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464.52</v>
      </c>
      <c r="F150" s="52" t="str">
        <f t="shared" si="31"/>
        <v>-</v>
      </c>
    </row>
    <row r="151" spans="1:6" ht="12.75" customHeight="1" x14ac:dyDescent="0.2">
      <c r="A151" s="53">
        <v>3</v>
      </c>
      <c r="B151" s="85" t="s">
        <v>348</v>
      </c>
      <c r="C151" s="50" t="s">
        <v>56</v>
      </c>
      <c r="D151" s="51">
        <f t="shared" ref="D151:E151" si="35">D152+D163+D196+D215+D224+D252+D263</f>
        <v>440110.48999999993</v>
      </c>
      <c r="E151" s="51">
        <f t="shared" si="35"/>
        <v>517958.75999999989</v>
      </c>
      <c r="F151" s="52">
        <f t="shared" si="31"/>
        <v>117.68834685126454</v>
      </c>
    </row>
    <row r="152" spans="1:6" ht="12.75" customHeight="1" x14ac:dyDescent="0.2">
      <c r="A152" s="53">
        <v>31</v>
      </c>
      <c r="B152" s="85" t="s">
        <v>349</v>
      </c>
      <c r="C152" s="50" t="s">
        <v>350</v>
      </c>
      <c r="D152" s="51">
        <f t="shared" ref="D152:E152" si="36">D153+D158+D159</f>
        <v>137690.6</v>
      </c>
      <c r="E152" s="51">
        <f t="shared" si="36"/>
        <v>181242.16999999998</v>
      </c>
      <c r="F152" s="52">
        <f t="shared" si="31"/>
        <v>131.63002412655621</v>
      </c>
    </row>
    <row r="153" spans="1:6" ht="12.75" customHeight="1" x14ac:dyDescent="0.2">
      <c r="A153" s="53">
        <v>311</v>
      </c>
      <c r="B153" s="85" t="s">
        <v>351</v>
      </c>
      <c r="C153" s="50" t="s">
        <v>352</v>
      </c>
      <c r="D153" s="51">
        <f t="shared" ref="D153:E153" si="37">SUM(D154:D157)</f>
        <v>118692.05</v>
      </c>
      <c r="E153" s="51">
        <f t="shared" si="37"/>
        <v>144242.19</v>
      </c>
      <c r="F153" s="52">
        <f t="shared" si="31"/>
        <v>121.52641225760277</v>
      </c>
    </row>
    <row r="154" spans="1:6" ht="12.75" customHeight="1" x14ac:dyDescent="0.2">
      <c r="A154" s="53">
        <v>3111</v>
      </c>
      <c r="B154" s="85" t="s">
        <v>353</v>
      </c>
      <c r="C154" s="50" t="s">
        <v>354</v>
      </c>
      <c r="D154" s="242">
        <v>118692.05</v>
      </c>
      <c r="E154" s="242">
        <v>144242.19</v>
      </c>
      <c r="F154" s="52">
        <f t="shared" si="31"/>
        <v>121.52641225760277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3397.7</v>
      </c>
      <c r="E158" s="242">
        <v>18505.27</v>
      </c>
      <c r="F158" s="52">
        <f t="shared" si="31"/>
        <v>544.64108073108287</v>
      </c>
    </row>
    <row r="159" spans="1:6" ht="12.75" customHeight="1" x14ac:dyDescent="0.2">
      <c r="A159" s="53">
        <v>313</v>
      </c>
      <c r="B159" s="85" t="s">
        <v>363</v>
      </c>
      <c r="C159" s="50" t="s">
        <v>364</v>
      </c>
      <c r="D159" s="51">
        <f t="shared" ref="D159:E159" si="38">SUM(D160:D162)</f>
        <v>15600.85</v>
      </c>
      <c r="E159" s="51">
        <f t="shared" si="38"/>
        <v>18494.71</v>
      </c>
      <c r="F159" s="52">
        <f t="shared" si="31"/>
        <v>118.54937391231888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15600.85</v>
      </c>
      <c r="E161" s="242">
        <v>18494.71</v>
      </c>
      <c r="F161" s="52">
        <f t="shared" si="31"/>
        <v>118.54937391231888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192862.23</v>
      </c>
      <c r="E163" s="51">
        <f t="shared" si="39"/>
        <v>214361.75999999998</v>
      </c>
      <c r="F163" s="52">
        <f t="shared" si="31"/>
        <v>111.14761039525467</v>
      </c>
    </row>
    <row r="164" spans="1:6" ht="12.75" customHeight="1" x14ac:dyDescent="0.2">
      <c r="A164" s="53">
        <v>321</v>
      </c>
      <c r="B164" s="85" t="s">
        <v>372</v>
      </c>
      <c r="C164" s="50" t="s">
        <v>373</v>
      </c>
      <c r="D164" s="51">
        <f t="shared" ref="D164:E164" si="40">SUM(D165:D168)</f>
        <v>6992.2499999999991</v>
      </c>
      <c r="E164" s="51">
        <f t="shared" si="40"/>
        <v>12327.489999999998</v>
      </c>
      <c r="F164" s="52">
        <f t="shared" si="31"/>
        <v>176.30219171225286</v>
      </c>
    </row>
    <row r="165" spans="1:6" ht="12.75" customHeight="1" x14ac:dyDescent="0.2">
      <c r="A165" s="53">
        <v>3211</v>
      </c>
      <c r="B165" s="85" t="s">
        <v>374</v>
      </c>
      <c r="C165" s="50" t="s">
        <v>375</v>
      </c>
      <c r="D165" s="242">
        <v>904.98</v>
      </c>
      <c r="E165" s="242">
        <v>1504.22</v>
      </c>
      <c r="F165" s="52">
        <f t="shared" si="31"/>
        <v>166.21582797409889</v>
      </c>
    </row>
    <row r="166" spans="1:6" ht="12.75" customHeight="1" x14ac:dyDescent="0.2">
      <c r="A166" s="53">
        <v>3212</v>
      </c>
      <c r="B166" s="85" t="s">
        <v>376</v>
      </c>
      <c r="C166" s="50" t="s">
        <v>377</v>
      </c>
      <c r="D166" s="242">
        <v>5859.65</v>
      </c>
      <c r="E166" s="242">
        <v>7824.73</v>
      </c>
      <c r="F166" s="52">
        <f t="shared" si="31"/>
        <v>133.5357913868576</v>
      </c>
    </row>
    <row r="167" spans="1:6" ht="12.75" customHeight="1" x14ac:dyDescent="0.2">
      <c r="A167" s="53">
        <v>3213</v>
      </c>
      <c r="B167" s="85" t="s">
        <v>378</v>
      </c>
      <c r="C167" s="50" t="s">
        <v>379</v>
      </c>
      <c r="D167" s="242">
        <v>82.95</v>
      </c>
      <c r="E167" s="242">
        <v>2296.14</v>
      </c>
      <c r="F167" s="52">
        <f t="shared" si="31"/>
        <v>2768.1012658227846</v>
      </c>
    </row>
    <row r="168" spans="1:6" ht="12.75" customHeight="1" x14ac:dyDescent="0.2">
      <c r="A168" s="53">
        <v>3214</v>
      </c>
      <c r="B168" s="85" t="s">
        <v>380</v>
      </c>
      <c r="C168" s="50" t="s">
        <v>381</v>
      </c>
      <c r="D168" s="242">
        <v>144.66999999999999</v>
      </c>
      <c r="E168" s="242">
        <v>702.4</v>
      </c>
      <c r="F168" s="52">
        <f t="shared" si="31"/>
        <v>485.51876684869012</v>
      </c>
    </row>
    <row r="169" spans="1:6" ht="12.75" customHeight="1" x14ac:dyDescent="0.2">
      <c r="A169" s="53">
        <v>322</v>
      </c>
      <c r="B169" s="85" t="s">
        <v>382</v>
      </c>
      <c r="C169" s="50" t="s">
        <v>383</v>
      </c>
      <c r="D169" s="51">
        <f t="shared" ref="D169:E169" si="41">SUM(D170:D176)</f>
        <v>45275.39</v>
      </c>
      <c r="E169" s="51">
        <f t="shared" si="41"/>
        <v>39683.060000000005</v>
      </c>
      <c r="F169" s="52">
        <f t="shared" si="31"/>
        <v>87.648190330331786</v>
      </c>
    </row>
    <row r="170" spans="1:6" ht="12.75" customHeight="1" x14ac:dyDescent="0.2">
      <c r="A170" s="53">
        <v>3221</v>
      </c>
      <c r="B170" s="85" t="s">
        <v>384</v>
      </c>
      <c r="C170" s="50" t="s">
        <v>385</v>
      </c>
      <c r="D170" s="242">
        <v>7642.02</v>
      </c>
      <c r="E170" s="242">
        <v>4539.24</v>
      </c>
      <c r="F170" s="52">
        <f t="shared" si="31"/>
        <v>59.398431304812071</v>
      </c>
    </row>
    <row r="171" spans="1:6" ht="12.75" customHeight="1" x14ac:dyDescent="0.2">
      <c r="A171" s="53">
        <v>3222</v>
      </c>
      <c r="B171" s="85" t="s">
        <v>386</v>
      </c>
      <c r="C171" s="50" t="s">
        <v>387</v>
      </c>
      <c r="D171" s="242">
        <v>5247.06</v>
      </c>
      <c r="E171" s="242">
        <v>7673.3</v>
      </c>
      <c r="F171" s="52">
        <f t="shared" si="31"/>
        <v>146.23998963228931</v>
      </c>
    </row>
    <row r="172" spans="1:6" ht="12.75" customHeight="1" x14ac:dyDescent="0.2">
      <c r="A172" s="53">
        <v>3223</v>
      </c>
      <c r="B172" s="85" t="s">
        <v>388</v>
      </c>
      <c r="C172" s="50" t="s">
        <v>389</v>
      </c>
      <c r="D172" s="242">
        <v>31324.799999999999</v>
      </c>
      <c r="E172" s="242">
        <v>24798.639999999999</v>
      </c>
      <c r="F172" s="52">
        <f t="shared" si="31"/>
        <v>79.16615588926345</v>
      </c>
    </row>
    <row r="173" spans="1:6" ht="12.75" customHeight="1" x14ac:dyDescent="0.2">
      <c r="A173" s="53">
        <v>3224</v>
      </c>
      <c r="B173" s="85" t="s">
        <v>390</v>
      </c>
      <c r="C173" s="50" t="s">
        <v>391</v>
      </c>
      <c r="D173" s="242">
        <v>146.31</v>
      </c>
      <c r="E173" s="242">
        <v>0</v>
      </c>
      <c r="F173" s="52">
        <f t="shared" si="31"/>
        <v>0</v>
      </c>
    </row>
    <row r="174" spans="1:6" ht="12.75" customHeight="1" x14ac:dyDescent="0.2">
      <c r="A174" s="53">
        <v>3225</v>
      </c>
      <c r="B174" s="85" t="s">
        <v>392</v>
      </c>
      <c r="C174" s="50" t="s">
        <v>393</v>
      </c>
      <c r="D174" s="242">
        <v>890.56</v>
      </c>
      <c r="E174" s="242">
        <v>2587.0500000000002</v>
      </c>
      <c r="F174" s="52">
        <f t="shared" si="31"/>
        <v>290.4969906575638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24.64</v>
      </c>
      <c r="E176" s="242">
        <v>84.83</v>
      </c>
      <c r="F176" s="52">
        <f t="shared" si="31"/>
        <v>344.27759740259739</v>
      </c>
    </row>
    <row r="177" spans="1:6" ht="12.75" customHeight="1" x14ac:dyDescent="0.2">
      <c r="A177" s="53">
        <v>323</v>
      </c>
      <c r="B177" s="85" t="s">
        <v>398</v>
      </c>
      <c r="C177" s="50" t="s">
        <v>399</v>
      </c>
      <c r="D177" s="51">
        <f t="shared" ref="D177:E177" si="42">SUM(D178:D186)</f>
        <v>128633.31000000001</v>
      </c>
      <c r="E177" s="51">
        <f t="shared" si="42"/>
        <v>142682.37</v>
      </c>
      <c r="F177" s="52">
        <f t="shared" si="31"/>
        <v>110.92179000913525</v>
      </c>
    </row>
    <row r="178" spans="1:6" ht="12.75" customHeight="1" x14ac:dyDescent="0.2">
      <c r="A178" s="53">
        <v>3231</v>
      </c>
      <c r="B178" s="85" t="s">
        <v>400</v>
      </c>
      <c r="C178" s="50" t="s">
        <v>401</v>
      </c>
      <c r="D178" s="242">
        <v>3789.39</v>
      </c>
      <c r="E178" s="242">
        <v>4181.04</v>
      </c>
      <c r="F178" s="52">
        <f t="shared" si="31"/>
        <v>110.33543657422436</v>
      </c>
    </row>
    <row r="179" spans="1:6" ht="12.75" customHeight="1" x14ac:dyDescent="0.2">
      <c r="A179" s="53">
        <v>3232</v>
      </c>
      <c r="B179" s="85" t="s">
        <v>402</v>
      </c>
      <c r="C179" s="50" t="s">
        <v>403</v>
      </c>
      <c r="D179" s="242">
        <v>45724.69</v>
      </c>
      <c r="E179" s="242">
        <v>54328.29</v>
      </c>
      <c r="F179" s="52">
        <f t="shared" si="31"/>
        <v>118.81609257493051</v>
      </c>
    </row>
    <row r="180" spans="1:6" ht="12.75" customHeight="1" x14ac:dyDescent="0.2">
      <c r="A180" s="53">
        <v>3233</v>
      </c>
      <c r="B180" s="85" t="s">
        <v>404</v>
      </c>
      <c r="C180" s="50" t="s">
        <v>405</v>
      </c>
      <c r="D180" s="242">
        <v>5456.5</v>
      </c>
      <c r="E180" s="242">
        <v>5029.97</v>
      </c>
      <c r="F180" s="52">
        <f t="shared" si="31"/>
        <v>92.183084394758552</v>
      </c>
    </row>
    <row r="181" spans="1:6" ht="12.75" customHeight="1" x14ac:dyDescent="0.2">
      <c r="A181" s="53">
        <v>3234</v>
      </c>
      <c r="B181" s="85" t="s">
        <v>406</v>
      </c>
      <c r="C181" s="50" t="s">
        <v>407</v>
      </c>
      <c r="D181" s="242">
        <v>23789.58</v>
      </c>
      <c r="E181" s="242">
        <v>18747.29</v>
      </c>
      <c r="F181" s="52">
        <f t="shared" si="31"/>
        <v>78.804627908521297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858.46</v>
      </c>
      <c r="E183" s="242">
        <v>884.92</v>
      </c>
      <c r="F183" s="52">
        <f t="shared" si="31"/>
        <v>103.08226358828598</v>
      </c>
    </row>
    <row r="184" spans="1:6" ht="12.75" customHeight="1" x14ac:dyDescent="0.2">
      <c r="A184" s="53">
        <v>3237</v>
      </c>
      <c r="B184" s="85" t="s">
        <v>412</v>
      </c>
      <c r="C184" s="50" t="s">
        <v>413</v>
      </c>
      <c r="D184" s="242">
        <v>35899.279999999999</v>
      </c>
      <c r="E184" s="242">
        <v>47682.83</v>
      </c>
      <c r="F184" s="52">
        <f t="shared" si="31"/>
        <v>132.82391735990248</v>
      </c>
    </row>
    <row r="185" spans="1:6" ht="12.75" customHeight="1" x14ac:dyDescent="0.2">
      <c r="A185" s="53">
        <v>3238</v>
      </c>
      <c r="B185" s="85" t="s">
        <v>414</v>
      </c>
      <c r="C185" s="50" t="s">
        <v>415</v>
      </c>
      <c r="D185" s="242">
        <v>5808.49</v>
      </c>
      <c r="E185" s="242">
        <v>5146.66</v>
      </c>
      <c r="F185" s="52">
        <f t="shared" si="31"/>
        <v>88.605816658029894</v>
      </c>
    </row>
    <row r="186" spans="1:6" ht="12.75" customHeight="1" x14ac:dyDescent="0.2">
      <c r="A186" s="53">
        <v>3239</v>
      </c>
      <c r="B186" s="85" t="s">
        <v>416</v>
      </c>
      <c r="C186" s="50" t="s">
        <v>417</v>
      </c>
      <c r="D186" s="242">
        <v>7306.92</v>
      </c>
      <c r="E186" s="242">
        <v>6681.37</v>
      </c>
      <c r="F186" s="52">
        <f t="shared" si="31"/>
        <v>91.43893733611425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11961.280000000002</v>
      </c>
      <c r="E188" s="51">
        <f t="shared" si="43"/>
        <v>19668.840000000004</v>
      </c>
      <c r="F188" s="52">
        <f t="shared" si="31"/>
        <v>164.43758527515448</v>
      </c>
    </row>
    <row r="189" spans="1:6" ht="12.75" customHeight="1" x14ac:dyDescent="0.2">
      <c r="A189" s="53">
        <v>3291</v>
      </c>
      <c r="B189" s="232" t="s">
        <v>422</v>
      </c>
      <c r="C189" s="50" t="s">
        <v>423</v>
      </c>
      <c r="D189" s="242">
        <v>3374.08</v>
      </c>
      <c r="E189" s="242">
        <v>4176.1400000000003</v>
      </c>
      <c r="F189" s="52">
        <f t="shared" si="31"/>
        <v>123.77122059939303</v>
      </c>
    </row>
    <row r="190" spans="1:6" ht="12.75" customHeight="1" x14ac:dyDescent="0.2">
      <c r="A190" s="53">
        <v>3292</v>
      </c>
      <c r="B190" s="85" t="s">
        <v>424</v>
      </c>
      <c r="C190" s="50" t="s">
        <v>425</v>
      </c>
      <c r="D190" s="242">
        <v>5304.55</v>
      </c>
      <c r="E190" s="242">
        <v>5133.8500000000004</v>
      </c>
      <c r="F190" s="52">
        <f t="shared" si="31"/>
        <v>96.782007898879257</v>
      </c>
    </row>
    <row r="191" spans="1:6" ht="12.75" customHeight="1" x14ac:dyDescent="0.2">
      <c r="A191" s="53">
        <v>3293</v>
      </c>
      <c r="B191" s="85" t="s">
        <v>426</v>
      </c>
      <c r="C191" s="50" t="s">
        <v>427</v>
      </c>
      <c r="D191" s="242">
        <v>1554.44</v>
      </c>
      <c r="E191" s="242">
        <v>1769.96</v>
      </c>
      <c r="F191" s="52">
        <f t="shared" si="31"/>
        <v>113.86480018527571</v>
      </c>
    </row>
    <row r="192" spans="1:6" ht="12.75" customHeight="1" x14ac:dyDescent="0.2">
      <c r="A192" s="53">
        <v>3294</v>
      </c>
      <c r="B192" s="85" t="s">
        <v>428</v>
      </c>
      <c r="C192" s="50" t="s">
        <v>429</v>
      </c>
      <c r="D192" s="242">
        <v>306.83</v>
      </c>
      <c r="E192" s="242">
        <v>0</v>
      </c>
      <c r="F192" s="52">
        <f t="shared" si="31"/>
        <v>0</v>
      </c>
    </row>
    <row r="193" spans="1:6" ht="12.75" customHeight="1" x14ac:dyDescent="0.2">
      <c r="A193" s="53">
        <v>3295</v>
      </c>
      <c r="B193" s="85" t="s">
        <v>430</v>
      </c>
      <c r="C193" s="50" t="s">
        <v>431</v>
      </c>
      <c r="D193" s="242">
        <v>0</v>
      </c>
      <c r="E193" s="242">
        <v>97.52</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1421.38</v>
      </c>
      <c r="E195" s="242">
        <v>8491.3700000000008</v>
      </c>
      <c r="F195" s="52">
        <f t="shared" si="31"/>
        <v>597.40322784899183</v>
      </c>
    </row>
    <row r="196" spans="1:6" ht="12.75" customHeight="1" x14ac:dyDescent="0.2">
      <c r="A196" s="53">
        <v>34</v>
      </c>
      <c r="B196" s="232" t="s">
        <v>436</v>
      </c>
      <c r="C196" s="50" t="s">
        <v>437</v>
      </c>
      <c r="D196" s="51">
        <f t="shared" ref="D196:E196" si="44">D197+D202+D210</f>
        <v>1553.48</v>
      </c>
      <c r="E196" s="51">
        <f t="shared" si="44"/>
        <v>1553.22</v>
      </c>
      <c r="F196" s="52">
        <f t="shared" si="31"/>
        <v>99.983263382856563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1553.48</v>
      </c>
      <c r="E210" s="51">
        <f t="shared" si="47"/>
        <v>1553.22</v>
      </c>
      <c r="F210" s="52">
        <f t="shared" si="31"/>
        <v>99.983263382856563</v>
      </c>
    </row>
    <row r="211" spans="1:6" ht="12.75" customHeight="1" x14ac:dyDescent="0.2">
      <c r="A211" s="53">
        <v>3431</v>
      </c>
      <c r="B211" s="232" t="s">
        <v>466</v>
      </c>
      <c r="C211" s="50" t="s">
        <v>467</v>
      </c>
      <c r="D211" s="242">
        <v>1553.48</v>
      </c>
      <c r="E211" s="242">
        <v>1553.22</v>
      </c>
      <c r="F211" s="52">
        <f t="shared" si="31"/>
        <v>99.983263382856563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20934.04</v>
      </c>
      <c r="E224" s="51">
        <f t="shared" si="51"/>
        <v>23306.81</v>
      </c>
      <c r="F224" s="52">
        <f t="shared" ref="F224:F235" si="52">IF(D224&lt;&gt;0,IF(E224/D224&gt;=100,"&gt;&gt;100",E224/D224*100),"-")</f>
        <v>111.33450590521467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11200.63</v>
      </c>
      <c r="E231" s="51">
        <f t="shared" si="55"/>
        <v>780.56</v>
      </c>
      <c r="F231" s="52">
        <f t="shared" si="52"/>
        <v>6.9688937140143015</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11200.63</v>
      </c>
      <c r="E233" s="242">
        <v>780.56</v>
      </c>
      <c r="F233" s="52">
        <f t="shared" si="52"/>
        <v>6.9688937140143015</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9733.41</v>
      </c>
      <c r="E236" s="51">
        <f t="shared" si="56"/>
        <v>22526.25</v>
      </c>
      <c r="F236" s="52">
        <f t="shared" ref="F236:F239" si="57">IF(D236&lt;&gt;0,IF(E236/D236&gt;=100,"&gt;&gt;100",E236/D236*100),"-")</f>
        <v>231.43225241718986</v>
      </c>
    </row>
    <row r="237" spans="1:6" ht="12.75" customHeight="1" x14ac:dyDescent="0.2">
      <c r="A237" s="53" t="s">
        <v>518</v>
      </c>
      <c r="B237" s="85" t="s">
        <v>519</v>
      </c>
      <c r="C237" s="50" t="s">
        <v>518</v>
      </c>
      <c r="D237" s="242">
        <v>9733.41</v>
      </c>
      <c r="E237" s="242">
        <v>22526.25</v>
      </c>
      <c r="F237" s="52">
        <f t="shared" si="57"/>
        <v>231.43225241718986</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22804.85</v>
      </c>
      <c r="E252" s="51">
        <f t="shared" si="63"/>
        <v>26298.079999999998</v>
      </c>
      <c r="F252" s="52">
        <f t="shared" ref="F252:F258" si="64">IF(D252&lt;&gt;0,IF(E252/D252&gt;=100,"&gt;&gt;100",E252/D252*100),"-")</f>
        <v>115.31792579210125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22804.85</v>
      </c>
      <c r="E259" s="51">
        <f t="shared" si="66"/>
        <v>26298.079999999998</v>
      </c>
      <c r="F259" s="52">
        <f t="shared" ref="F259:F262" si="67">IF(D259&lt;&gt;0,IF(E259/D259&gt;=100,"&gt;&gt;100",E259/D259*100),"-")</f>
        <v>115.31792579210125</v>
      </c>
    </row>
    <row r="260" spans="1:6" ht="12.75" customHeight="1" x14ac:dyDescent="0.2">
      <c r="A260" s="53">
        <v>3721</v>
      </c>
      <c r="B260" s="85" t="s">
        <v>560</v>
      </c>
      <c r="C260" s="50" t="s">
        <v>561</v>
      </c>
      <c r="D260" s="242">
        <v>18846.64</v>
      </c>
      <c r="E260" s="242">
        <v>22161.64</v>
      </c>
      <c r="F260" s="52">
        <f t="shared" si="67"/>
        <v>117.5893421851322</v>
      </c>
    </row>
    <row r="261" spans="1:6" ht="12.75" customHeight="1" x14ac:dyDescent="0.2">
      <c r="A261" s="53">
        <v>3722</v>
      </c>
      <c r="B261" s="85" t="s">
        <v>562</v>
      </c>
      <c r="C261" s="50" t="s">
        <v>563</v>
      </c>
      <c r="D261" s="242">
        <v>3958.21</v>
      </c>
      <c r="E261" s="242">
        <v>4136.4399999999996</v>
      </c>
      <c r="F261" s="52">
        <f t="shared" si="67"/>
        <v>104.50279292912705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64265.29</v>
      </c>
      <c r="E263" s="51">
        <f t="shared" si="68"/>
        <v>71196.72</v>
      </c>
      <c r="F263" s="52">
        <f t="shared" ref="F263:F267" si="69">IF(D263&lt;&gt;0,IF(E263/D263&gt;=100,"&gt;&gt;100",E263/D263*100),"-")</f>
        <v>110.78565116566035</v>
      </c>
    </row>
    <row r="264" spans="1:6" ht="12.75" customHeight="1" x14ac:dyDescent="0.2">
      <c r="A264" s="53">
        <v>381</v>
      </c>
      <c r="B264" s="85" t="s">
        <v>568</v>
      </c>
      <c r="C264" s="50" t="s">
        <v>569</v>
      </c>
      <c r="D264" s="51">
        <f t="shared" ref="D264:E264" si="70">SUM(D265:D267)</f>
        <v>61092.31</v>
      </c>
      <c r="E264" s="51">
        <f t="shared" si="70"/>
        <v>63619.14</v>
      </c>
      <c r="F264" s="52">
        <f t="shared" si="69"/>
        <v>104.1360852126888</v>
      </c>
    </row>
    <row r="265" spans="1:6" ht="12.75" customHeight="1" x14ac:dyDescent="0.2">
      <c r="A265" s="53">
        <v>3811</v>
      </c>
      <c r="B265" s="85" t="s">
        <v>570</v>
      </c>
      <c r="C265" s="50" t="s">
        <v>571</v>
      </c>
      <c r="D265" s="242">
        <v>61092.31</v>
      </c>
      <c r="E265" s="242">
        <v>63619.14</v>
      </c>
      <c r="F265" s="52">
        <f t="shared" si="69"/>
        <v>104.1360852126888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3172.98</v>
      </c>
      <c r="E279" s="51">
        <f t="shared" si="75"/>
        <v>7577.58</v>
      </c>
      <c r="F279" s="52">
        <f t="shared" si="74"/>
        <v>238.81587655768394</v>
      </c>
    </row>
    <row r="280" spans="1:6" ht="24" x14ac:dyDescent="0.2">
      <c r="A280" s="53">
        <v>3861</v>
      </c>
      <c r="B280" s="85" t="s">
        <v>599</v>
      </c>
      <c r="C280" s="50" t="s">
        <v>600</v>
      </c>
      <c r="D280" s="242">
        <v>3172.98</v>
      </c>
      <c r="E280" s="242">
        <v>7577.58</v>
      </c>
      <c r="F280" s="52">
        <f t="shared" si="74"/>
        <v>238.81587655768394</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440110.48999999993</v>
      </c>
      <c r="E289" s="51">
        <f t="shared" si="79"/>
        <v>517958.75999999989</v>
      </c>
      <c r="F289" s="52">
        <f t="shared" si="76"/>
        <v>117.68834685126454</v>
      </c>
    </row>
    <row r="290" spans="1:6" ht="12.75" customHeight="1" x14ac:dyDescent="0.2">
      <c r="A290" s="53" t="s">
        <v>609</v>
      </c>
      <c r="B290" s="85" t="s">
        <v>620</v>
      </c>
      <c r="C290" s="50" t="s">
        <v>621</v>
      </c>
      <c r="D290" s="51">
        <f>IF(D6&gt;=D289,D6-D289,0)</f>
        <v>322127.94000000012</v>
      </c>
      <c r="E290" s="51">
        <f>IF(E6&gt;=E289,E6-E289,0)</f>
        <v>387331.13000000012</v>
      </c>
      <c r="F290" s="52">
        <f t="shared" si="76"/>
        <v>120.24139539091206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5239388.3099999996</v>
      </c>
      <c r="E292" s="242">
        <v>5620520.8499999996</v>
      </c>
      <c r="F292" s="52">
        <f t="shared" si="76"/>
        <v>107.27437092747188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42137.14</v>
      </c>
      <c r="E294" s="242">
        <v>42025.91</v>
      </c>
      <c r="F294" s="52">
        <f t="shared" si="76"/>
        <v>99.736028596150589</v>
      </c>
    </row>
    <row r="295" spans="1:6" ht="24" x14ac:dyDescent="0.2">
      <c r="A295" s="53">
        <v>9661</v>
      </c>
      <c r="B295" s="85" t="s">
        <v>630</v>
      </c>
      <c r="C295" s="50" t="s">
        <v>631</v>
      </c>
      <c r="D295" s="242">
        <v>55.74</v>
      </c>
      <c r="E295" s="242">
        <v>937.19</v>
      </c>
      <c r="F295" s="52">
        <f t="shared" si="76"/>
        <v>1681.3598851811985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1436.28</v>
      </c>
      <c r="E298" s="51">
        <f t="shared" si="80"/>
        <v>7888.63</v>
      </c>
      <c r="F298" s="52">
        <f t="shared" ref="F298:F418" si="81">IF(D298&lt;&gt;0,IF(E298/D298&gt;=100,"&gt;&gt;100",E298/D298*100),"-")</f>
        <v>549.24039880803184</v>
      </c>
    </row>
    <row r="299" spans="1:6" ht="12.75" customHeight="1" x14ac:dyDescent="0.2">
      <c r="A299" s="53">
        <v>71</v>
      </c>
      <c r="B299" s="85" t="s">
        <v>637</v>
      </c>
      <c r="C299" s="50" t="s">
        <v>638</v>
      </c>
      <c r="D299" s="51">
        <f t="shared" ref="D299:E299" si="82">D300+D304</f>
        <v>1036.83</v>
      </c>
      <c r="E299" s="51">
        <f t="shared" si="82"/>
        <v>7654.36</v>
      </c>
      <c r="F299" s="52">
        <f t="shared" si="81"/>
        <v>738.24638561770007</v>
      </c>
    </row>
    <row r="300" spans="1:6" ht="24" x14ac:dyDescent="0.2">
      <c r="A300" s="53">
        <v>711</v>
      </c>
      <c r="B300" s="85" t="s">
        <v>639</v>
      </c>
      <c r="C300" s="50" t="s">
        <v>640</v>
      </c>
      <c r="D300" s="51">
        <f t="shared" ref="D300:E300" si="83">SUM(D301:D303)</f>
        <v>1036.83</v>
      </c>
      <c r="E300" s="51">
        <f t="shared" si="83"/>
        <v>7654.36</v>
      </c>
      <c r="F300" s="52">
        <f t="shared" si="81"/>
        <v>738.24638561770007</v>
      </c>
    </row>
    <row r="301" spans="1:6" ht="12.75" customHeight="1" x14ac:dyDescent="0.2">
      <c r="A301" s="53">
        <v>7111</v>
      </c>
      <c r="B301" s="85" t="s">
        <v>641</v>
      </c>
      <c r="C301" s="50" t="s">
        <v>642</v>
      </c>
      <c r="D301" s="242">
        <v>1036.83</v>
      </c>
      <c r="E301" s="242">
        <v>7654.36</v>
      </c>
      <c r="F301" s="52">
        <f t="shared" si="81"/>
        <v>738.24638561770007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399.45</v>
      </c>
      <c r="E311" s="51">
        <f t="shared" si="85"/>
        <v>234.27</v>
      </c>
      <c r="F311" s="52">
        <f t="shared" si="81"/>
        <v>58.648141194141942</v>
      </c>
    </row>
    <row r="312" spans="1:6" ht="12.75" customHeight="1" x14ac:dyDescent="0.2">
      <c r="A312" s="53">
        <v>721</v>
      </c>
      <c r="B312" s="85" t="s">
        <v>663</v>
      </c>
      <c r="C312" s="50" t="s">
        <v>664</v>
      </c>
      <c r="D312" s="51">
        <f t="shared" ref="D312:E312" si="86">SUM(D313:D316)</f>
        <v>399.45</v>
      </c>
      <c r="E312" s="51">
        <f t="shared" si="86"/>
        <v>234.27</v>
      </c>
      <c r="F312" s="52">
        <f t="shared" si="81"/>
        <v>58.648141194141942</v>
      </c>
    </row>
    <row r="313" spans="1:6" ht="12.75" customHeight="1" x14ac:dyDescent="0.2">
      <c r="A313" s="53">
        <v>7211</v>
      </c>
      <c r="B313" s="85" t="s">
        <v>665</v>
      </c>
      <c r="C313" s="50" t="s">
        <v>666</v>
      </c>
      <c r="D313" s="242">
        <v>399.45</v>
      </c>
      <c r="E313" s="242">
        <v>234.27</v>
      </c>
      <c r="F313" s="52">
        <f t="shared" si="81"/>
        <v>58.648141194141942</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187091.23</v>
      </c>
      <c r="E350" s="51">
        <f t="shared" si="95"/>
        <v>269361.57</v>
      </c>
      <c r="F350" s="52">
        <f t="shared" si="81"/>
        <v>143.9733813284567</v>
      </c>
    </row>
    <row r="351" spans="1:6" ht="12.75" customHeight="1" x14ac:dyDescent="0.2">
      <c r="A351" s="53">
        <v>41</v>
      </c>
      <c r="B351" s="85" t="s">
        <v>741</v>
      </c>
      <c r="C351" s="50" t="s">
        <v>742</v>
      </c>
      <c r="D351" s="51">
        <f t="shared" ref="D351:E351" si="96">D352+D356</f>
        <v>0</v>
      </c>
      <c r="E351" s="51">
        <f t="shared" si="96"/>
        <v>4031.84</v>
      </c>
      <c r="F351" s="52" t="str">
        <f t="shared" si="81"/>
        <v>-</v>
      </c>
    </row>
    <row r="352" spans="1:6" ht="12.75" customHeight="1" x14ac:dyDescent="0.2">
      <c r="A352" s="53">
        <v>411</v>
      </c>
      <c r="B352" s="85" t="s">
        <v>743</v>
      </c>
      <c r="C352" s="50" t="s">
        <v>744</v>
      </c>
      <c r="D352" s="51">
        <f t="shared" ref="D352:E352" si="97">SUM(D353:D355)</f>
        <v>0</v>
      </c>
      <c r="E352" s="51">
        <f t="shared" si="97"/>
        <v>4031.84</v>
      </c>
      <c r="F352" s="52" t="str">
        <f t="shared" si="81"/>
        <v>-</v>
      </c>
    </row>
    <row r="353" spans="1:6" ht="12.75" customHeight="1" x14ac:dyDescent="0.2">
      <c r="A353" s="53">
        <v>4111</v>
      </c>
      <c r="B353" s="85" t="s">
        <v>641</v>
      </c>
      <c r="C353" s="50" t="s">
        <v>745</v>
      </c>
      <c r="D353" s="242">
        <v>0</v>
      </c>
      <c r="E353" s="242">
        <v>4031.84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175546.83000000002</v>
      </c>
      <c r="E363" s="51">
        <f t="shared" si="99"/>
        <v>265329.73</v>
      </c>
      <c r="F363" s="52">
        <f t="shared" si="81"/>
        <v>151.14470024893069</v>
      </c>
    </row>
    <row r="364" spans="1:6" ht="12.75" customHeight="1" x14ac:dyDescent="0.2">
      <c r="A364" s="53">
        <v>421</v>
      </c>
      <c r="B364" s="85" t="s">
        <v>759</v>
      </c>
      <c r="C364" s="50" t="s">
        <v>760</v>
      </c>
      <c r="D364" s="51">
        <f t="shared" ref="D364:E364" si="100">SUM(D365:D368)</f>
        <v>172281.85</v>
      </c>
      <c r="E364" s="51">
        <f t="shared" si="100"/>
        <v>260421.3</v>
      </c>
      <c r="F364" s="52">
        <f t="shared" si="81"/>
        <v>151.16003223787067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31717.35</v>
      </c>
      <c r="E366" s="242">
        <v>46993.42</v>
      </c>
      <c r="F366" s="52">
        <f t="shared" si="81"/>
        <v>148.16313468811236</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140564.5</v>
      </c>
      <c r="E368" s="242">
        <v>213427.88</v>
      </c>
      <c r="F368" s="52">
        <f t="shared" si="81"/>
        <v>151.83626022217558</v>
      </c>
    </row>
    <row r="369" spans="1:6" ht="12.75" customHeight="1" x14ac:dyDescent="0.2">
      <c r="A369" s="53">
        <v>422</v>
      </c>
      <c r="B369" s="85" t="s">
        <v>765</v>
      </c>
      <c r="C369" s="50" t="s">
        <v>766</v>
      </c>
      <c r="D369" s="51">
        <f t="shared" ref="D369:E369" si="101">SUM(D370:D377)</f>
        <v>3264.9799999999996</v>
      </c>
      <c r="E369" s="51">
        <f t="shared" si="101"/>
        <v>4908.43</v>
      </c>
      <c r="F369" s="52">
        <f t="shared" si="81"/>
        <v>150.33568352639222</v>
      </c>
    </row>
    <row r="370" spans="1:6" ht="12.75" customHeight="1" x14ac:dyDescent="0.2">
      <c r="A370" s="53">
        <v>4221</v>
      </c>
      <c r="B370" s="85" t="s">
        <v>675</v>
      </c>
      <c r="C370" s="50" t="s">
        <v>767</v>
      </c>
      <c r="D370" s="242">
        <v>2216.4699999999998</v>
      </c>
      <c r="E370" s="242">
        <v>3187.18</v>
      </c>
      <c r="F370" s="52">
        <f t="shared" si="81"/>
        <v>143.79531417073096</v>
      </c>
    </row>
    <row r="371" spans="1:6" ht="12.75" customHeight="1" x14ac:dyDescent="0.2">
      <c r="A371" s="53">
        <v>4222</v>
      </c>
      <c r="B371" s="85" t="s">
        <v>768</v>
      </c>
      <c r="C371" s="50" t="s">
        <v>769</v>
      </c>
      <c r="D371" s="242">
        <v>0</v>
      </c>
      <c r="E371" s="242">
        <v>1721.25</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1048.51</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11544.4</v>
      </c>
      <c r="E402" s="51">
        <f t="shared" si="109"/>
        <v>0</v>
      </c>
      <c r="F402" s="52">
        <f t="shared" si="81"/>
        <v>0</v>
      </c>
    </row>
    <row r="403" spans="1:6" ht="12.75" customHeight="1" x14ac:dyDescent="0.2">
      <c r="A403" s="53">
        <v>451</v>
      </c>
      <c r="B403" s="85" t="s">
        <v>812</v>
      </c>
      <c r="C403" s="50" t="s">
        <v>813</v>
      </c>
      <c r="D403" s="242">
        <v>11544.4</v>
      </c>
      <c r="E403" s="242">
        <v>0</v>
      </c>
      <c r="F403" s="52">
        <f t="shared" si="81"/>
        <v>0</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185654.95</v>
      </c>
      <c r="E408" s="51">
        <f t="shared" si="111"/>
        <v>261472.94</v>
      </c>
      <c r="F408" s="52">
        <f t="shared" si="81"/>
        <v>140.83811931758351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5146148.82</v>
      </c>
      <c r="E410" s="242">
        <v>5321318.17</v>
      </c>
      <c r="F410" s="52">
        <f t="shared" si="81"/>
        <v>103.403892039018</v>
      </c>
    </row>
    <row r="411" spans="1:6" ht="12.75" customHeight="1" x14ac:dyDescent="0.2">
      <c r="A411" s="53">
        <v>97</v>
      </c>
      <c r="B411" s="85" t="s">
        <v>828</v>
      </c>
      <c r="C411" s="50" t="s">
        <v>829</v>
      </c>
      <c r="D411" s="242">
        <v>30801.9</v>
      </c>
      <c r="E411" s="242">
        <v>20149</v>
      </c>
      <c r="F411" s="52">
        <f t="shared" si="81"/>
        <v>65.414795840516319</v>
      </c>
    </row>
    <row r="412" spans="1:6" ht="12.75" customHeight="1" x14ac:dyDescent="0.2">
      <c r="A412" s="53" t="s">
        <v>609</v>
      </c>
      <c r="B412" s="85" t="s">
        <v>830</v>
      </c>
      <c r="C412" s="50" t="s">
        <v>831</v>
      </c>
      <c r="D412" s="51">
        <f>D6+D298</f>
        <v>763674.71000000008</v>
      </c>
      <c r="E412" s="51">
        <f>E6+E298</f>
        <v>913178.52</v>
      </c>
      <c r="F412" s="52">
        <f t="shared" si="81"/>
        <v>119.57689681775634</v>
      </c>
    </row>
    <row r="413" spans="1:6" ht="12.75" customHeight="1" x14ac:dyDescent="0.2">
      <c r="A413" s="53" t="s">
        <v>609</v>
      </c>
      <c r="B413" s="85" t="s">
        <v>832</v>
      </c>
      <c r="C413" s="50" t="s">
        <v>833</v>
      </c>
      <c r="D413" s="51">
        <f t="shared" ref="D413:E413" si="112">D289+D350</f>
        <v>627201.72</v>
      </c>
      <c r="E413" s="51">
        <f t="shared" si="112"/>
        <v>787320.32999999984</v>
      </c>
      <c r="F413" s="52">
        <f t="shared" si="81"/>
        <v>125.52904510529721</v>
      </c>
    </row>
    <row r="414" spans="1:6" ht="12.75" customHeight="1" x14ac:dyDescent="0.2">
      <c r="A414" s="53" t="s">
        <v>609</v>
      </c>
      <c r="B414" s="85" t="s">
        <v>834</v>
      </c>
      <c r="C414" s="50" t="s">
        <v>835</v>
      </c>
      <c r="D414" s="51">
        <f t="shared" ref="D414:E414" si="113">IF(D412&gt;=D413,D412-D413,0)</f>
        <v>136472.99000000011</v>
      </c>
      <c r="E414" s="51">
        <f t="shared" si="113"/>
        <v>125858.19000000018</v>
      </c>
      <c r="F414" s="52">
        <f t="shared" si="81"/>
        <v>92.222050678306431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93239.489999999292</v>
      </c>
      <c r="E416" s="51">
        <f t="shared" si="115"/>
        <v>299202.6799999997</v>
      </c>
      <c r="F416" s="52">
        <f t="shared" si="81"/>
        <v>320.89695042304714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72939.040000000008</v>
      </c>
      <c r="E418" s="62">
        <f t="shared" si="117"/>
        <v>62174.91</v>
      </c>
      <c r="F418" s="57">
        <f t="shared" si="81"/>
        <v>85.24229274199385</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763674.71000000008</v>
      </c>
      <c r="E639" s="51">
        <f t="shared" si="180"/>
        <v>913178.52</v>
      </c>
      <c r="F639" s="52">
        <f t="shared" si="119"/>
        <v>119.57689681775634</v>
      </c>
    </row>
    <row r="640" spans="1:6" ht="12.75" customHeight="1" x14ac:dyDescent="0.2">
      <c r="A640" s="53" t="s">
        <v>609</v>
      </c>
      <c r="B640" s="85" t="s">
        <v>1278</v>
      </c>
      <c r="C640" s="50" t="s">
        <v>1279</v>
      </c>
      <c r="D640" s="51">
        <f t="shared" ref="D640:E640" si="181">D413+D528</f>
        <v>627201.72</v>
      </c>
      <c r="E640" s="51">
        <f t="shared" si="181"/>
        <v>787320.32999999984</v>
      </c>
      <c r="F640" s="52">
        <f t="shared" si="119"/>
        <v>125.52904510529721</v>
      </c>
    </row>
    <row r="641" spans="1:6" ht="12.75" customHeight="1" x14ac:dyDescent="0.2">
      <c r="A641" s="53" t="s">
        <v>609</v>
      </c>
      <c r="B641" s="85" t="s">
        <v>1280</v>
      </c>
      <c r="C641" s="50" t="s">
        <v>1281</v>
      </c>
      <c r="D641" s="51">
        <f t="shared" ref="D641:E641" si="182">IF(D639&gt;=D640,D639-D640,0)</f>
        <v>136472.99000000011</v>
      </c>
      <c r="E641" s="51">
        <f t="shared" si="182"/>
        <v>125858.19000000018</v>
      </c>
      <c r="F641" s="52">
        <f t="shared" si="119"/>
        <v>92.222050678306431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93239.489999999292</v>
      </c>
      <c r="E643" s="51">
        <f t="shared" si="184"/>
        <v>299202.6799999997</v>
      </c>
      <c r="F643" s="52">
        <f t="shared" si="119"/>
        <v>320.89695042304714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229712.4799999994</v>
      </c>
      <c r="E645" s="51">
        <f t="shared" si="186"/>
        <v>425060.86999999988</v>
      </c>
      <c r="F645" s="52">
        <f t="shared" si="119"/>
        <v>185.04039049162716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9422.16</v>
      </c>
      <c r="E647" s="243">
        <v>0</v>
      </c>
      <c r="F647" s="57">
        <f t="shared" si="119"/>
        <v>0</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108701.74</v>
      </c>
      <c r="E649" s="242">
        <v>313532.65999999997</v>
      </c>
      <c r="F649" s="52">
        <f t="shared" ref="F649:F724" si="188">IF(D649&lt;&gt;0,IF(E649/D649&gt;=100,"&gt;&gt;100",E649/D649*100),"-")</f>
        <v>288.43389259454352</v>
      </c>
    </row>
    <row r="650" spans="1:6" ht="12.75" customHeight="1" x14ac:dyDescent="0.2">
      <c r="A650" s="53" t="s">
        <v>1297</v>
      </c>
      <c r="B650" s="85" t="s">
        <v>1298</v>
      </c>
      <c r="C650" s="50" t="s">
        <v>1297</v>
      </c>
      <c r="D650" s="242">
        <v>870068.99</v>
      </c>
      <c r="E650" s="242">
        <v>1061915.33</v>
      </c>
      <c r="F650" s="52">
        <f t="shared" si="188"/>
        <v>122.04955494391314</v>
      </c>
    </row>
    <row r="651" spans="1:6" ht="12.75" customHeight="1" x14ac:dyDescent="0.2">
      <c r="A651" s="53" t="s">
        <v>1299</v>
      </c>
      <c r="B651" s="85" t="s">
        <v>1300</v>
      </c>
      <c r="C651" s="50" t="s">
        <v>1299</v>
      </c>
      <c r="D651" s="242">
        <v>736193.63</v>
      </c>
      <c r="E651" s="242">
        <v>910842.7</v>
      </c>
      <c r="F651" s="52">
        <f t="shared" si="188"/>
        <v>123.7232519928215</v>
      </c>
    </row>
    <row r="652" spans="1:6" ht="24" x14ac:dyDescent="0.2">
      <c r="A652" s="53">
        <v>11</v>
      </c>
      <c r="B652" s="85" t="s">
        <v>1301</v>
      </c>
      <c r="C652" s="50" t="s">
        <v>1302</v>
      </c>
      <c r="D652" s="51">
        <f t="shared" ref="D652:E652" si="189">+D649+D650-D651</f>
        <v>242577.09999999998</v>
      </c>
      <c r="E652" s="51">
        <f t="shared" si="189"/>
        <v>464605.29000000004</v>
      </c>
      <c r="F652" s="52">
        <f t="shared" si="188"/>
        <v>191.52891596115217</v>
      </c>
    </row>
    <row r="653" spans="1:6" ht="24" x14ac:dyDescent="0.2">
      <c r="A653" s="53" t="s">
        <v>609</v>
      </c>
      <c r="B653" s="85" t="s">
        <v>1303</v>
      </c>
      <c r="C653" s="50" t="s">
        <v>1304</v>
      </c>
      <c r="D653" s="262">
        <v>6</v>
      </c>
      <c r="E653" s="262">
        <v>6</v>
      </c>
      <c r="F653" s="52">
        <f t="shared" si="188"/>
        <v>100</v>
      </c>
    </row>
    <row r="654" spans="1:6" ht="24" x14ac:dyDescent="0.2">
      <c r="A654" s="53" t="s">
        <v>609</v>
      </c>
      <c r="B654" s="85" t="s">
        <v>1305</v>
      </c>
      <c r="C654" s="50" t="s">
        <v>1306</v>
      </c>
      <c r="D654" s="262">
        <v>20</v>
      </c>
      <c r="E654" s="262">
        <v>20</v>
      </c>
      <c r="F654" s="52">
        <f t="shared" si="188"/>
        <v>100</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16</v>
      </c>
      <c r="E656" s="262">
        <v>18</v>
      </c>
      <c r="F656" s="52">
        <f t="shared" si="188"/>
        <v>112.5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22.68</v>
      </c>
      <c r="F660" s="52" t="str">
        <f t="shared" si="188"/>
        <v>-</v>
      </c>
    </row>
    <row r="661" spans="1:6" ht="12.75" customHeight="1" x14ac:dyDescent="0.2">
      <c r="A661" s="53">
        <v>63311</v>
      </c>
      <c r="B661" s="85" t="s">
        <v>1320</v>
      </c>
      <c r="C661" s="50" t="s">
        <v>1321</v>
      </c>
      <c r="D661" s="242">
        <v>306134.64</v>
      </c>
      <c r="E661" s="242">
        <v>302820</v>
      </c>
      <c r="F661" s="52">
        <f t="shared" si="188"/>
        <v>98.917260719009121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5579.01</v>
      </c>
      <c r="E665" s="242">
        <v>115699.58</v>
      </c>
      <c r="F665" s="52">
        <f t="shared" si="188"/>
        <v>2073.83711447013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8951.51</v>
      </c>
      <c r="E669" s="242">
        <v>7736.2</v>
      </c>
      <c r="F669" s="52">
        <f t="shared" si="188"/>
        <v>86.423407894310571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1202.47</v>
      </c>
      <c r="E675" s="242">
        <v>898.2</v>
      </c>
      <c r="F675" s="52">
        <f t="shared" si="188"/>
        <v>74.696250218300662</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41847.949999999997</v>
      </c>
      <c r="E710" s="242">
        <v>54161.87</v>
      </c>
      <c r="F710" s="52">
        <f t="shared" si="188"/>
        <v>129.4253840391226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6254.1</v>
      </c>
      <c r="F716" s="52" t="str">
        <f t="shared" si="188"/>
        <v>-</v>
      </c>
    </row>
    <row r="717" spans="1:6" ht="12.75" customHeight="1" x14ac:dyDescent="0.2">
      <c r="A717" s="53">
        <v>31215</v>
      </c>
      <c r="B717" s="85" t="s">
        <v>1414</v>
      </c>
      <c r="C717" s="50" t="s">
        <v>1415</v>
      </c>
      <c r="D717" s="242">
        <v>0</v>
      </c>
      <c r="E717" s="242">
        <v>398.17</v>
      </c>
      <c r="F717" s="52" t="str">
        <f t="shared" si="188"/>
        <v>-</v>
      </c>
    </row>
    <row r="718" spans="1:6" ht="12.75" customHeight="1" x14ac:dyDescent="0.2">
      <c r="A718" s="53">
        <v>32121</v>
      </c>
      <c r="B718" s="85" t="s">
        <v>1416</v>
      </c>
      <c r="C718" s="50" t="s">
        <v>1417</v>
      </c>
      <c r="D718" s="242">
        <v>5859.65</v>
      </c>
      <c r="E718" s="242">
        <v>7824.73</v>
      </c>
      <c r="F718" s="52">
        <f t="shared" si="188"/>
        <v>133.5357913868576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858.46</v>
      </c>
      <c r="E720" s="242">
        <v>884.92</v>
      </c>
      <c r="F720" s="52">
        <f t="shared" si="188"/>
        <v>103.08226358828598</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3402.8</v>
      </c>
      <c r="E722" s="242">
        <v>2116.9499999999998</v>
      </c>
      <c r="F722" s="52">
        <f t="shared" si="188"/>
        <v>62.212001880804038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2167.1999999999998</v>
      </c>
      <c r="E725" s="242">
        <v>2167.71</v>
      </c>
      <c r="F725" s="52">
        <f t="shared" ref="F725:F979" si="190">IF(D725&lt;&gt;0,IF(E725/D725&gt;=100,"&gt;&gt;100",E725/D725*100),"-")</f>
        <v>100.02353266888151</v>
      </c>
    </row>
    <row r="726" spans="1:6" ht="12.75" customHeight="1" x14ac:dyDescent="0.2">
      <c r="A726" s="53" t="s">
        <v>1432</v>
      </c>
      <c r="B726" s="85" t="s">
        <v>1433</v>
      </c>
      <c r="C726" s="50" t="s">
        <v>1432</v>
      </c>
      <c r="D726" s="242">
        <v>1788.67</v>
      </c>
      <c r="E726" s="242">
        <v>1738.49</v>
      </c>
      <c r="F726" s="52">
        <f t="shared" si="190"/>
        <v>97.194563558398144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11200.63</v>
      </c>
      <c r="E774" s="242">
        <v>780.56</v>
      </c>
      <c r="F774" s="52">
        <f t="shared" si="190"/>
        <v>6.9688937140143015</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4512.58</v>
      </c>
      <c r="E816" s="242">
        <v>3850</v>
      </c>
      <c r="F816" s="52">
        <f t="shared" si="190"/>
        <v>85.31704701080092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14334.06</v>
      </c>
      <c r="E819" s="242">
        <v>13600</v>
      </c>
      <c r="F819" s="52">
        <f t="shared" si="190"/>
        <v>94.878910790104129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4711.6400000000003</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3958.21</v>
      </c>
      <c r="E824" s="242">
        <v>4136.4399999999996</v>
      </c>
      <c r="F824" s="52">
        <f t="shared" si="190"/>
        <v>104.50279292912705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3172.98</v>
      </c>
      <c r="E830" s="242">
        <v>7577.58</v>
      </c>
      <c r="F830" s="52">
        <f t="shared" si="190"/>
        <v>238.81587655768394</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23271.64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698289.23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428927.66000000003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164580.34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213889.45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1553.22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4136.4399999999996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44768.21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269361.57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690816.19000000006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421454.62000000005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181828.85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216957.2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1581.68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4136.4399999999996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16950.45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269361.57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30744.679999999935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30744.68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30744.68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32512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2023-07-14T08:24:00Z</cp:lastPrinted>
  <dcterms:created xsi:type="dcterms:W3CDTF">2022-04-01T05:14:30Z</dcterms:created>
  <dcterms:modified xsi:type="dcterms:W3CDTF">2023-07-19T06:58:05Z</dcterms:modified>
</cp:coreProperties>
</file>